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66925"/>
  <mc:AlternateContent xmlns:mc="http://schemas.openxmlformats.org/markup-compatibility/2006">
    <mc:Choice Requires="x15">
      <x15ac:absPath xmlns:x15ac="http://schemas.microsoft.com/office/spreadsheetml/2010/11/ac" url="C:\AB Files\Book writing in progress\Firdaria - Periods of Life\"/>
    </mc:Choice>
  </mc:AlternateContent>
  <xr:revisionPtr revIDLastSave="0" documentId="13_ncr:1_{D4843910-8CEB-4AB6-972C-10B6D5A58AB7}" xr6:coauthVersionLast="46" xr6:coauthVersionMax="46" xr10:uidLastSave="{00000000-0000-0000-0000-000000000000}"/>
  <bookViews>
    <workbookView xWindow="-108" yWindow="-108" windowWidth="23256" windowHeight="12576" firstSheet="2" activeTab="2" xr2:uid="{00000000-000D-0000-FFFF-FFFF00000000}"/>
  </bookViews>
  <sheets>
    <sheet name="Diurnal working" sheetId="1" state="hidden" r:id="rId1"/>
    <sheet name="Nocturnal Working" sheetId="2" state="hidden" r:id="rId2"/>
    <sheet name="Result" sheetId="3" r:id="rId3"/>
  </sheets>
  <calcPr calcId="191029"/>
</workbook>
</file>

<file path=xl/calcChain.xml><?xml version="1.0" encoding="utf-8"?>
<calcChain xmlns="http://schemas.openxmlformats.org/spreadsheetml/2006/main">
  <c r="C3" i="3" l="1"/>
  <c r="F1" i="3" l="1"/>
  <c r="D82" i="2" l="1"/>
  <c r="L82" i="2" s="1"/>
  <c r="D81" i="2"/>
  <c r="L81" i="2" s="1"/>
  <c r="D80" i="2"/>
  <c r="L80" i="2" s="1"/>
  <c r="D79" i="2"/>
  <c r="L79" i="2" s="1"/>
  <c r="D78" i="2"/>
  <c r="L78" i="2" s="1"/>
  <c r="D77" i="2"/>
  <c r="L77" i="2" s="1"/>
  <c r="D76" i="2"/>
  <c r="L76" i="2" s="1"/>
  <c r="D75" i="2"/>
  <c r="L75" i="2" s="1"/>
  <c r="D74" i="2"/>
  <c r="L74" i="2" s="1"/>
  <c r="D73" i="2"/>
  <c r="L73" i="2" s="1"/>
  <c r="D72" i="2"/>
  <c r="L72" i="2" s="1"/>
  <c r="D71" i="2"/>
  <c r="L71" i="2" s="1"/>
  <c r="D70" i="2"/>
  <c r="L70" i="2" s="1"/>
  <c r="D69" i="2"/>
  <c r="L69" i="2" s="1"/>
  <c r="D68" i="2"/>
  <c r="L68" i="2" s="1"/>
  <c r="D67" i="2"/>
  <c r="L67" i="2" s="1"/>
  <c r="D66" i="2"/>
  <c r="L66" i="2" s="1"/>
  <c r="D65" i="2"/>
  <c r="L65" i="2" s="1"/>
  <c r="D64" i="2"/>
  <c r="L64" i="2" s="1"/>
  <c r="D63" i="2"/>
  <c r="L63" i="2" s="1"/>
  <c r="D62" i="2"/>
  <c r="L62" i="2" s="1"/>
  <c r="D61" i="2"/>
  <c r="L61" i="2" s="1"/>
  <c r="D60" i="2"/>
  <c r="L60" i="2" s="1"/>
  <c r="D59" i="2"/>
  <c r="L59" i="2" s="1"/>
  <c r="D58" i="2"/>
  <c r="L58" i="2" s="1"/>
  <c r="D57" i="2"/>
  <c r="L57" i="2" s="1"/>
  <c r="D56" i="2"/>
  <c r="L56" i="2" s="1"/>
  <c r="D55" i="2"/>
  <c r="L55" i="2" s="1"/>
  <c r="D54" i="2"/>
  <c r="L54" i="2" s="1"/>
  <c r="D53" i="2"/>
  <c r="L53" i="2" s="1"/>
  <c r="D52" i="2"/>
  <c r="L52" i="2" s="1"/>
  <c r="D51" i="2"/>
  <c r="L51" i="2" s="1"/>
  <c r="D50" i="2"/>
  <c r="L50" i="2" s="1"/>
  <c r="D49" i="2"/>
  <c r="L49" i="2" s="1"/>
  <c r="D48" i="2"/>
  <c r="L48" i="2" s="1"/>
  <c r="D47" i="2"/>
  <c r="L47" i="2" s="1"/>
  <c r="D46" i="2"/>
  <c r="L46" i="2" s="1"/>
  <c r="D45" i="2"/>
  <c r="L45" i="2" s="1"/>
  <c r="D44" i="2"/>
  <c r="L44" i="2" s="1"/>
  <c r="D43" i="2"/>
  <c r="L43" i="2" s="1"/>
  <c r="D42" i="2"/>
  <c r="L42" i="2" s="1"/>
  <c r="D41" i="2"/>
  <c r="L41" i="2" s="1"/>
  <c r="D40" i="2"/>
  <c r="L40" i="2" s="1"/>
  <c r="D39" i="2"/>
  <c r="L39" i="2" s="1"/>
  <c r="D38" i="2"/>
  <c r="L38" i="2" s="1"/>
  <c r="D37" i="2"/>
  <c r="L37" i="2" s="1"/>
  <c r="D36" i="2"/>
  <c r="L36" i="2" s="1"/>
  <c r="D35" i="2"/>
  <c r="L35" i="2" s="1"/>
  <c r="D34" i="2"/>
  <c r="L34" i="2" s="1"/>
  <c r="D33" i="2"/>
  <c r="L33" i="2" s="1"/>
  <c r="D32" i="2"/>
  <c r="L32" i="2" s="1"/>
  <c r="D31" i="2"/>
  <c r="L31" i="2" s="1"/>
  <c r="D30" i="2"/>
  <c r="L30" i="2" s="1"/>
  <c r="D29" i="2"/>
  <c r="L29" i="2" s="1"/>
  <c r="D28" i="2"/>
  <c r="L28" i="2" s="1"/>
  <c r="D27" i="2"/>
  <c r="L27" i="2" s="1"/>
  <c r="D26" i="2"/>
  <c r="L26" i="2" s="1"/>
  <c r="D25" i="2"/>
  <c r="L25" i="2" s="1"/>
  <c r="D24" i="2"/>
  <c r="L24" i="2" s="1"/>
  <c r="D23" i="2"/>
  <c r="L23" i="2" s="1"/>
  <c r="D22" i="2"/>
  <c r="L22" i="2" s="1"/>
  <c r="D21" i="2"/>
  <c r="L21" i="2" s="1"/>
  <c r="D20" i="2"/>
  <c r="L20" i="2" s="1"/>
  <c r="D19" i="2"/>
  <c r="L19" i="2" s="1"/>
  <c r="D18" i="2"/>
  <c r="L18" i="2" s="1"/>
  <c r="D17" i="2"/>
  <c r="L17" i="2" s="1"/>
  <c r="D16" i="2"/>
  <c r="L16" i="2" s="1"/>
  <c r="D15" i="2"/>
  <c r="L15" i="2" s="1"/>
  <c r="D14" i="2"/>
  <c r="L14" i="2" s="1"/>
  <c r="D13" i="2"/>
  <c r="L13" i="2" s="1"/>
  <c r="D12" i="2"/>
  <c r="L12" i="2" s="1"/>
  <c r="D11" i="2"/>
  <c r="L11" i="2" s="1"/>
  <c r="D10" i="2"/>
  <c r="L10" i="2" s="1"/>
  <c r="D9" i="2"/>
  <c r="L9" i="2" s="1"/>
  <c r="D8" i="2"/>
  <c r="L8" i="2" s="1"/>
  <c r="D7" i="2"/>
  <c r="L7" i="2" s="1"/>
  <c r="D6" i="2"/>
  <c r="L6" i="2" s="1"/>
  <c r="D5" i="2"/>
  <c r="L5" i="2" s="1"/>
  <c r="D4" i="2"/>
  <c r="L4" i="2" s="1"/>
  <c r="D3" i="2"/>
  <c r="L3" i="2" s="1"/>
  <c r="D2" i="2"/>
  <c r="L2" i="2" s="1"/>
  <c r="B82" i="1"/>
  <c r="D82" i="1" s="1"/>
  <c r="L82" i="1" s="1"/>
  <c r="B81" i="1"/>
  <c r="D81" i="1" s="1"/>
  <c r="L81" i="1" s="1"/>
  <c r="B80" i="1"/>
  <c r="D80" i="1" s="1"/>
  <c r="L80" i="1" s="1"/>
  <c r="B79" i="1"/>
  <c r="D79" i="1" s="1"/>
  <c r="L79" i="1" s="1"/>
  <c r="B78" i="1"/>
  <c r="D78" i="1" s="1"/>
  <c r="L78" i="1" s="1"/>
  <c r="B77" i="1"/>
  <c r="D77" i="1" s="1"/>
  <c r="L77" i="1" s="1"/>
  <c r="B76" i="1"/>
  <c r="D76" i="1" s="1"/>
  <c r="L76" i="1" s="1"/>
  <c r="B75" i="1"/>
  <c r="D75" i="1" s="1"/>
  <c r="L75" i="1" s="1"/>
  <c r="B74" i="1"/>
  <c r="D74" i="1" s="1"/>
  <c r="L74" i="1" s="1"/>
  <c r="B73" i="1"/>
  <c r="D73" i="1" s="1"/>
  <c r="L73" i="1" s="1"/>
  <c r="B72" i="1"/>
  <c r="D72" i="1" s="1"/>
  <c r="L72" i="1" s="1"/>
  <c r="B71" i="1"/>
  <c r="D71" i="1" s="1"/>
  <c r="L71" i="1" s="1"/>
  <c r="B70" i="1"/>
  <c r="D70" i="1" s="1"/>
  <c r="L70" i="1" s="1"/>
  <c r="B69" i="1"/>
  <c r="D69" i="1" s="1"/>
  <c r="L69" i="1" s="1"/>
  <c r="B68" i="1"/>
  <c r="D68" i="1" s="1"/>
  <c r="L68" i="1" s="1"/>
  <c r="B67" i="1"/>
  <c r="D67" i="1" s="1"/>
  <c r="L67" i="1" s="1"/>
  <c r="B66" i="1"/>
  <c r="D66" i="1" s="1"/>
  <c r="L66" i="1" s="1"/>
  <c r="B65" i="1"/>
  <c r="D65" i="1" s="1"/>
  <c r="L65" i="1" s="1"/>
  <c r="B64" i="1"/>
  <c r="D64" i="1" s="1"/>
  <c r="L64" i="1" s="1"/>
  <c r="B63" i="1"/>
  <c r="D63" i="1" s="1"/>
  <c r="L63" i="1" s="1"/>
  <c r="B62" i="1"/>
  <c r="D62" i="1" s="1"/>
  <c r="L62" i="1" s="1"/>
  <c r="B61" i="1"/>
  <c r="D61" i="1" s="1"/>
  <c r="L61" i="1" s="1"/>
  <c r="B60" i="1"/>
  <c r="D60" i="1" s="1"/>
  <c r="L60" i="1" s="1"/>
  <c r="B59" i="1"/>
  <c r="D59" i="1" s="1"/>
  <c r="L59" i="1" s="1"/>
  <c r="B58" i="1"/>
  <c r="D58" i="1" s="1"/>
  <c r="L58" i="1" s="1"/>
  <c r="B57" i="1"/>
  <c r="D57" i="1" s="1"/>
  <c r="L57" i="1" s="1"/>
  <c r="B56" i="1"/>
  <c r="D56" i="1" s="1"/>
  <c r="L56" i="1" s="1"/>
  <c r="B55" i="1"/>
  <c r="D55" i="1" s="1"/>
  <c r="L55" i="1" s="1"/>
  <c r="B54" i="1"/>
  <c r="D54" i="1" s="1"/>
  <c r="L54" i="1" s="1"/>
  <c r="B53" i="1"/>
  <c r="D53" i="1" s="1"/>
  <c r="L53" i="1" s="1"/>
  <c r="B52" i="1"/>
  <c r="D52" i="1" s="1"/>
  <c r="L52" i="1" s="1"/>
  <c r="B51" i="1"/>
  <c r="D51" i="1" s="1"/>
  <c r="L51" i="1" s="1"/>
  <c r="B50" i="1"/>
  <c r="D50" i="1" s="1"/>
  <c r="L50" i="1" s="1"/>
  <c r="B49" i="1"/>
  <c r="D49" i="1" s="1"/>
  <c r="L49" i="1" s="1"/>
  <c r="B48" i="1"/>
  <c r="D48" i="1" s="1"/>
  <c r="L48" i="1" s="1"/>
  <c r="B47" i="1"/>
  <c r="D47" i="1" s="1"/>
  <c r="L47" i="1" s="1"/>
  <c r="B46" i="1"/>
  <c r="D46" i="1" s="1"/>
  <c r="L46" i="1" s="1"/>
  <c r="B45" i="1"/>
  <c r="D45" i="1" s="1"/>
  <c r="L45" i="1" s="1"/>
  <c r="B44" i="1"/>
  <c r="D44" i="1" s="1"/>
  <c r="L44" i="1" s="1"/>
  <c r="B43" i="1"/>
  <c r="D43" i="1" s="1"/>
  <c r="L43" i="1" s="1"/>
  <c r="B42" i="1"/>
  <c r="D42" i="1" s="1"/>
  <c r="L42" i="1" s="1"/>
  <c r="B41" i="1"/>
  <c r="D41" i="1" s="1"/>
  <c r="L41" i="1" s="1"/>
  <c r="B40" i="1"/>
  <c r="D40" i="1" s="1"/>
  <c r="L40" i="1" s="1"/>
  <c r="B39" i="1"/>
  <c r="D39" i="1" s="1"/>
  <c r="L39" i="1" s="1"/>
  <c r="B38" i="1"/>
  <c r="D38" i="1" s="1"/>
  <c r="L38" i="1" s="1"/>
  <c r="B37" i="1"/>
  <c r="D37" i="1" s="1"/>
  <c r="L37" i="1" s="1"/>
  <c r="B36" i="1"/>
  <c r="D36" i="1" s="1"/>
  <c r="L36" i="1" s="1"/>
  <c r="B35" i="1"/>
  <c r="D35" i="1" s="1"/>
  <c r="L35" i="1" s="1"/>
  <c r="B34" i="1"/>
  <c r="D34" i="1" s="1"/>
  <c r="L34" i="1" s="1"/>
  <c r="B33" i="1"/>
  <c r="D33" i="1" s="1"/>
  <c r="L33" i="1" s="1"/>
  <c r="B32" i="1"/>
  <c r="D32" i="1" s="1"/>
  <c r="L32" i="1" s="1"/>
  <c r="B31" i="1"/>
  <c r="D31" i="1" s="1"/>
  <c r="L31" i="1" s="1"/>
  <c r="B30" i="1"/>
  <c r="D30" i="1" s="1"/>
  <c r="L30" i="1" s="1"/>
  <c r="B29" i="1"/>
  <c r="D29" i="1" s="1"/>
  <c r="L29" i="1" s="1"/>
  <c r="B28" i="1"/>
  <c r="D28" i="1" s="1"/>
  <c r="L28" i="1" s="1"/>
  <c r="B27" i="1"/>
  <c r="D27" i="1" s="1"/>
  <c r="L27" i="1" s="1"/>
  <c r="B26" i="1"/>
  <c r="D26" i="1" s="1"/>
  <c r="L26" i="1" s="1"/>
  <c r="B25" i="1"/>
  <c r="D25" i="1" s="1"/>
  <c r="L25" i="1" s="1"/>
  <c r="B24" i="1"/>
  <c r="D24" i="1" s="1"/>
  <c r="L24" i="1" s="1"/>
  <c r="B23" i="1"/>
  <c r="D23" i="1" s="1"/>
  <c r="L23" i="1" s="1"/>
  <c r="B22" i="1"/>
  <c r="D22" i="1" s="1"/>
  <c r="L22" i="1" s="1"/>
  <c r="B21" i="1"/>
  <c r="D21" i="1" s="1"/>
  <c r="L21" i="1" s="1"/>
  <c r="B20" i="1"/>
  <c r="D20" i="1" s="1"/>
  <c r="L20" i="1" s="1"/>
  <c r="B19" i="1"/>
  <c r="D19" i="1" s="1"/>
  <c r="L19" i="1" s="1"/>
  <c r="B18" i="1"/>
  <c r="D18" i="1" s="1"/>
  <c r="L18" i="1" s="1"/>
  <c r="B17" i="1"/>
  <c r="D17" i="1" s="1"/>
  <c r="L17" i="1" s="1"/>
  <c r="B16" i="1"/>
  <c r="D16" i="1" s="1"/>
  <c r="L16" i="1" s="1"/>
  <c r="B15" i="1"/>
  <c r="D15" i="1" s="1"/>
  <c r="L15" i="1" s="1"/>
  <c r="B14" i="1"/>
  <c r="D14" i="1" s="1"/>
  <c r="L14" i="1" s="1"/>
  <c r="B13" i="1"/>
  <c r="D13" i="1" s="1"/>
  <c r="L13" i="1" s="1"/>
  <c r="B12" i="1"/>
  <c r="D12" i="1" s="1"/>
  <c r="L12" i="1" s="1"/>
  <c r="B11" i="1"/>
  <c r="D11" i="1" s="1"/>
  <c r="L11" i="1" s="1"/>
  <c r="B10" i="1"/>
  <c r="D10" i="1" s="1"/>
  <c r="L10" i="1" s="1"/>
  <c r="B9" i="1"/>
  <c r="D9" i="1" s="1"/>
  <c r="L9" i="1" s="1"/>
  <c r="B8" i="1"/>
  <c r="D8" i="1" s="1"/>
  <c r="L8" i="1" s="1"/>
  <c r="B7" i="1"/>
  <c r="D7" i="1" s="1"/>
  <c r="L7" i="1" s="1"/>
  <c r="B6" i="1"/>
  <c r="D6" i="1" s="1"/>
  <c r="L6" i="1" s="1"/>
  <c r="B5" i="1"/>
  <c r="D5" i="1" s="1"/>
  <c r="L5" i="1" s="1"/>
  <c r="B4" i="1"/>
  <c r="D4" i="1" s="1"/>
  <c r="L4" i="1" s="1"/>
  <c r="B3" i="1"/>
  <c r="D3" i="1" s="1"/>
  <c r="L3" i="1" s="1"/>
  <c r="B2" i="1"/>
  <c r="D2" i="1" s="1"/>
  <c r="L2" i="1" s="1"/>
  <c r="B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Gadi Bizinyan</author>
  </authors>
  <commentList>
    <comment ref="F1" authorId="0" shapeId="0" xr:uid="{00000000-0006-0000-0200-000001000000}">
      <text>
        <r>
          <rPr>
            <b/>
            <sz val="9"/>
            <color indexed="81"/>
            <rFont val="Tahoma"/>
            <family val="2"/>
          </rPr>
          <t>Gadi Bizinyan:</t>
        </r>
        <r>
          <rPr>
            <sz val="9"/>
            <color indexed="81"/>
            <rFont val="Tahoma"/>
            <family val="2"/>
          </rPr>
          <t xml:space="preserve">
Contains the result of the option buttons selection.</t>
        </r>
      </text>
    </comment>
  </commentList>
</comments>
</file>

<file path=xl/sharedStrings.xml><?xml version="1.0" encoding="utf-8"?>
<sst xmlns="http://schemas.openxmlformats.org/spreadsheetml/2006/main" count="748" uniqueCount="32">
  <si>
    <t>Planet</t>
  </si>
  <si>
    <t>Age</t>
  </si>
  <si>
    <t>Years</t>
  </si>
  <si>
    <t>Months</t>
  </si>
  <si>
    <t>Days</t>
  </si>
  <si>
    <t>Sun Fardar</t>
  </si>
  <si>
    <t>Sun</t>
  </si>
  <si>
    <t>-</t>
  </si>
  <si>
    <t>Venus</t>
  </si>
  <si>
    <t>Mercury</t>
  </si>
  <si>
    <t>Moon</t>
  </si>
  <si>
    <t xml:space="preserve">Saturn </t>
  </si>
  <si>
    <t>Jupiter</t>
  </si>
  <si>
    <t>Mars</t>
  </si>
  <si>
    <t xml:space="preserve">Rahu </t>
  </si>
  <si>
    <t>Ketu</t>
  </si>
  <si>
    <t>Venus Fardar</t>
  </si>
  <si>
    <t>Mercury Fardar</t>
  </si>
  <si>
    <t>Moon Fardar</t>
  </si>
  <si>
    <t>Saturn Fardar</t>
  </si>
  <si>
    <t>Jupiter Fardar</t>
  </si>
  <si>
    <t>Mars Fardar</t>
  </si>
  <si>
    <t>Rahu Fardar</t>
  </si>
  <si>
    <t>Ketu Fardar</t>
  </si>
  <si>
    <t>Period</t>
  </si>
  <si>
    <t>Calculating the directed chart for a specific date</t>
  </si>
  <si>
    <t>Date of Birth</t>
  </si>
  <si>
    <t>Specific date</t>
  </si>
  <si>
    <t>Time of birth</t>
  </si>
  <si>
    <t>If the person is less than 1.08 years old, the result should be M2. Likewise, when we enter the date of birth and specified date in sheet 3, the result should should up somewhere in the sheet 3 itself.</t>
  </si>
  <si>
    <t>We should have a separate button for diurnal. After entering the birth details, if we the diurnal button, the result should show.</t>
  </si>
  <si>
    <t>Participation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</si>
</sst>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1"/>
      <color theme="1"/>
      <name val="Adobe Hebrew"/>
      <family val="1"/>
    </font>
    <font>
      <b/>
      <sz val="12"/>
      <color theme="1"/>
      <name val="Adobe Hebrew"/>
      <family val="1"/>
    </font>
    <font>
      <sz val="12"/>
      <color theme="1"/>
      <name val="Adobe Hebrew"/>
      <family val="1"/>
    </font>
    <font>
      <b/>
      <sz val="11"/>
      <color theme="1"/>
      <name val="Adobe Hebrew"/>
      <family val="1"/>
    </font>
    <font>
      <b/>
      <sz val="20"/>
      <color theme="1"/>
      <name val="Adobe Hebrew"/>
      <family val="1"/>
    </font>
    <font>
      <b/>
      <sz val="16"/>
      <color theme="1"/>
      <name val="Adobe Hebrew"/>
      <family val="1"/>
    </font>
    <font>
      <sz val="16"/>
      <color theme="1"/>
      <name val="Adobe Hebrew"/>
      <family val="1"/>
    </font>
    <font>
      <sz val="11"/>
      <color theme="0"/>
      <name val="Calibri"/>
      <family val="2"/>
      <scheme val="minor"/>
    </font>
    <font>
      <sz val="9"/>
      <color indexed="81"/>
      <name val="Tahoma"/>
      <family val="2"/>
    </font>
    <font>
      <b/>
      <sz val="9"/>
      <color indexed="81"/>
      <name val="Tahoma"/>
      <family val="2"/>
    </font>
    <font>
      <sz val="8"/>
      <color rgb="FF000000"/>
      <name val="Tahoma"/>
      <family val="2"/>
    </font>
    <font>
      <sz val="16"/>
      <color theme="1"/>
      <name val="Adobe hebrew"/>
    </font>
  </fonts>
  <fills count="4">
    <fill>
      <patternFill patternType="none"/>
    </fill>
    <fill>
      <patternFill patternType="gray125"/>
    </fill>
    <fill>
      <patternFill patternType="solid">
        <fgColor theme="9"/>
        <bgColor indexed="64"/>
      </patternFill>
    </fill>
    <fill>
      <patternFill patternType="solid">
        <fgColor theme="7"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1">
    <xf numFmtId="0" fontId="0" fillId="0" borderId="0" xfId="0"/>
    <xf numFmtId="0" fontId="1" fillId="0" borderId="0" xfId="0" applyFont="1"/>
    <xf numFmtId="0" fontId="2" fillId="0" borderId="1" xfId="0" applyFont="1" applyBorder="1" applyAlignment="1">
      <alignment horizontal="center" wrapText="1"/>
    </xf>
    <xf numFmtId="0" fontId="2" fillId="0" borderId="2" xfId="0" applyFont="1" applyBorder="1" applyAlignment="1">
      <alignment wrapText="1"/>
    </xf>
    <xf numFmtId="0" fontId="2" fillId="0" borderId="1" xfId="0" applyFont="1" applyBorder="1" applyAlignment="1">
      <alignment wrapText="1"/>
    </xf>
    <xf numFmtId="0" fontId="3" fillId="0" borderId="0" xfId="0" applyFont="1"/>
    <xf numFmtId="0" fontId="3" fillId="0" borderId="1" xfId="0" applyFont="1" applyBorder="1"/>
    <xf numFmtId="2" fontId="3" fillId="0" borderId="1" xfId="0" applyNumberFormat="1" applyFont="1" applyBorder="1"/>
    <xf numFmtId="1" fontId="3" fillId="0" borderId="1" xfId="0" applyNumberFormat="1" applyFont="1" applyBorder="1"/>
    <xf numFmtId="0" fontId="4" fillId="0" borderId="0" xfId="0" applyFont="1" applyAlignment="1">
      <alignment horizontal="center"/>
    </xf>
    <xf numFmtId="0" fontId="6" fillId="0" borderId="1" xfId="0" applyFont="1" applyBorder="1"/>
    <xf numFmtId="14" fontId="7" fillId="2" borderId="1" xfId="0" applyNumberFormat="1" applyFont="1" applyFill="1" applyBorder="1"/>
    <xf numFmtId="2" fontId="7" fillId="0" borderId="1" xfId="0" applyNumberFormat="1" applyFont="1" applyBorder="1"/>
    <xf numFmtId="20" fontId="7" fillId="0" borderId="1" xfId="0" applyNumberFormat="1" applyFont="1" applyBorder="1"/>
    <xf numFmtId="0" fontId="7" fillId="0" borderId="0" xfId="0" applyFont="1"/>
    <xf numFmtId="0" fontId="8" fillId="0" borderId="0" xfId="0" applyFont="1"/>
    <xf numFmtId="0" fontId="5" fillId="0" borderId="1" xfId="0" applyFont="1" applyBorder="1" applyAlignment="1">
      <alignment horizontal="center"/>
    </xf>
    <xf numFmtId="0" fontId="12" fillId="3" borderId="3" xfId="0" applyFont="1" applyFill="1" applyBorder="1" applyAlignment="1">
      <alignment horizontal="center"/>
    </xf>
    <xf numFmtId="0" fontId="12" fillId="3" borderId="2" xfId="0" applyFont="1" applyFill="1" applyBorder="1" applyAlignment="1">
      <alignment horizontal="center"/>
    </xf>
    <xf numFmtId="0" fontId="6" fillId="0" borderId="3" xfId="0" applyFont="1" applyBorder="1" applyAlignment="1">
      <alignment horizontal="center"/>
    </xf>
    <xf numFmtId="0" fontId="6" fillId="0" borderId="2"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F$3" lockText="1" noThreeD="1"/>
</file>

<file path=xl/ctrlProps/ctrlProp2.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257175</xdr:colOff>
          <xdr:row>1</xdr:row>
          <xdr:rowOff>180975</xdr:rowOff>
        </xdr:from>
        <xdr:to>
          <xdr:col>6</xdr:col>
          <xdr:colOff>226695</xdr:colOff>
          <xdr:row>3</xdr:row>
          <xdr:rowOff>114300</xdr:rowOff>
        </xdr:to>
        <xdr:grpSp>
          <xdr:nvGrpSpPr>
            <xdr:cNvPr id="3" name="Group 2">
              <a:extLst>
                <a:ext uri="{FF2B5EF4-FFF2-40B4-BE49-F238E27FC236}">
                  <a16:creationId xmlns:a16="http://schemas.microsoft.com/office/drawing/2014/main" id="{00000000-0008-0000-0200-000003000000}"/>
                </a:ext>
              </a:extLst>
            </xdr:cNvPr>
            <xdr:cNvGrpSpPr/>
          </xdr:nvGrpSpPr>
          <xdr:grpSpPr>
            <a:xfrm>
              <a:off x="6878955" y="493395"/>
              <a:ext cx="1188720" cy="459105"/>
              <a:chOff x="285750" y="1152525"/>
              <a:chExt cx="1188720" cy="447675"/>
            </a:xfrm>
          </xdr:grpSpPr>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285750" y="1152525"/>
                <a:ext cx="1188720" cy="219075"/>
              </a:xfrm>
              <a:prstGeom prst="rect">
                <a:avLst/>
              </a:prstGeom>
              <a:solidFill>
                <a:srgbClr val="E5EEF5"/>
              </a:solidFill>
              <a:ln w="9525">
                <a:solidFill>
                  <a:srgbClr val="1F497D"/>
                </a:solidFill>
                <a:miter lim="800000"/>
                <a:headEnd/>
                <a:tailEnd/>
              </a:ln>
            </xdr:spPr>
            <xdr:txBody>
              <a:bodyPr vertOverflow="clip" wrap="square" lIns="27432" tIns="22860" rIns="0" bIns="22860" anchor="ctr" upright="1"/>
              <a:lstStyle/>
              <a:p>
                <a:pPr algn="l" rtl="0">
                  <a:defRPr sz="1000"/>
                </a:pPr>
                <a:r>
                  <a:rPr lang="en-IN" sz="800" b="0" i="0" u="none" strike="noStrike" baseline="0">
                    <a:solidFill>
                      <a:srgbClr val="000000"/>
                    </a:solidFill>
                    <a:latin typeface="Tahoma"/>
                    <a:ea typeface="Tahoma"/>
                    <a:cs typeface="Tahoma"/>
                  </a:rPr>
                  <a:t>Diurnal working</a:t>
                </a:r>
              </a:p>
            </xdr:txBody>
          </xdr:sp>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285750" y="1381125"/>
                <a:ext cx="1188720" cy="219075"/>
              </a:xfrm>
              <a:prstGeom prst="rect">
                <a:avLst/>
              </a:prstGeom>
              <a:solidFill>
                <a:srgbClr val="E5EEF5"/>
              </a:solidFill>
              <a:ln w="9525">
                <a:solidFill>
                  <a:srgbClr val="1F497D"/>
                </a:solidFill>
                <a:miter lim="800000"/>
                <a:headEnd/>
                <a:tailEnd/>
              </a:ln>
            </xdr:spPr>
            <xdr:txBody>
              <a:bodyPr vertOverflow="clip" wrap="square" lIns="27432" tIns="22860" rIns="0" bIns="22860" anchor="ctr" upright="1"/>
              <a:lstStyle/>
              <a:p>
                <a:pPr algn="l" rtl="0">
                  <a:defRPr sz="1000"/>
                </a:pPr>
                <a:r>
                  <a:rPr lang="en-IN" sz="800" b="0" i="0" u="none" strike="noStrike" baseline="0">
                    <a:solidFill>
                      <a:srgbClr val="000000"/>
                    </a:solidFill>
                    <a:latin typeface="Tahoma"/>
                    <a:ea typeface="Tahoma"/>
                    <a:cs typeface="Tahoma"/>
                  </a:rPr>
                  <a:t>Nocturnal Working</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2"/>
  <sheetViews>
    <sheetView workbookViewId="0">
      <selection activeCell="D34" sqref="D34"/>
    </sheetView>
  </sheetViews>
  <sheetFormatPr defaultRowHeight="14.4"/>
  <cols>
    <col min="1" max="1" width="15.5546875" style="1" bestFit="1" customWidth="1"/>
    <col min="2" max="2" width="13.33203125" style="1" bestFit="1" customWidth="1"/>
    <col min="3" max="3" width="11.44140625" style="1" bestFit="1" customWidth="1"/>
    <col min="4" max="4" width="19.5546875" style="1" bestFit="1" customWidth="1"/>
    <col min="5" max="11" width="9.109375" style="1"/>
    <col min="12" max="12" width="35.33203125" style="1" bestFit="1" customWidth="1"/>
  </cols>
  <sheetData>
    <row r="1" spans="1:13" ht="15.6">
      <c r="E1" s="2" t="s">
        <v>0</v>
      </c>
      <c r="F1" s="3" t="s">
        <v>1</v>
      </c>
      <c r="G1" s="4" t="s">
        <v>2</v>
      </c>
      <c r="H1" s="4" t="s">
        <v>3</v>
      </c>
      <c r="I1" s="4" t="s">
        <v>4</v>
      </c>
      <c r="J1" s="5"/>
    </row>
    <row r="2" spans="1:13" ht="15.6">
      <c r="A2" s="1" t="s">
        <v>5</v>
      </c>
      <c r="B2" s="1" t="str">
        <f>E2</f>
        <v>Sun</v>
      </c>
      <c r="C2" s="1" t="s">
        <v>31</v>
      </c>
      <c r="D2" s="1" t="str">
        <f>CONCATENATE(B2,C2)</f>
        <v>SunParticipation</v>
      </c>
      <c r="E2" s="6" t="s">
        <v>6</v>
      </c>
      <c r="F2" s="7">
        <v>1.3333333333333333</v>
      </c>
      <c r="G2" s="8">
        <v>1</v>
      </c>
      <c r="H2" s="8">
        <v>3</v>
      </c>
      <c r="I2" s="8">
        <v>29</v>
      </c>
      <c r="J2" s="5"/>
      <c r="K2" s="1" t="s">
        <v>7</v>
      </c>
      <c r="L2" s="1" t="str">
        <f t="shared" ref="L2:L33" si="0">CONCATENATE(A2,K2,D2)</f>
        <v>Sun Fardar-SunParticipation</v>
      </c>
      <c r="M2" t="s">
        <v>29</v>
      </c>
    </row>
    <row r="3" spans="1:13" ht="15.6">
      <c r="A3" s="1" t="s">
        <v>5</v>
      </c>
      <c r="B3" s="1" t="str">
        <f t="shared" ref="B3:B66" si="1">E3</f>
        <v>Venus</v>
      </c>
      <c r="C3" s="1" t="s">
        <v>31</v>
      </c>
      <c r="D3" s="1" t="str">
        <f t="shared" ref="D3:D66" si="2">CONCATENATE(B3,C3)</f>
        <v>VenusParticipation</v>
      </c>
      <c r="E3" s="6" t="s">
        <v>8</v>
      </c>
      <c r="F3" s="7">
        <v>2.4</v>
      </c>
      <c r="G3" s="8">
        <v>1</v>
      </c>
      <c r="H3" s="8">
        <v>8</v>
      </c>
      <c r="I3" s="8">
        <v>12</v>
      </c>
      <c r="J3" s="5"/>
      <c r="K3" s="1" t="s">
        <v>7</v>
      </c>
      <c r="L3" s="1" t="str">
        <f t="shared" si="0"/>
        <v>Sun Fardar-VenusParticipation</v>
      </c>
      <c r="M3" t="s">
        <v>30</v>
      </c>
    </row>
    <row r="4" spans="1:13" ht="15.6">
      <c r="A4" s="1" t="s">
        <v>5</v>
      </c>
      <c r="B4" s="1" t="str">
        <f t="shared" si="1"/>
        <v>Mercury</v>
      </c>
      <c r="C4" s="1" t="s">
        <v>31</v>
      </c>
      <c r="D4" s="1" t="str">
        <f t="shared" si="2"/>
        <v>MercuryParticipation</v>
      </c>
      <c r="E4" s="6" t="s">
        <v>9</v>
      </c>
      <c r="F4" s="7">
        <v>4.1333333333333329</v>
      </c>
      <c r="G4" s="8">
        <v>1</v>
      </c>
      <c r="H4" s="8">
        <v>8</v>
      </c>
      <c r="I4" s="8">
        <v>23</v>
      </c>
      <c r="J4" s="5"/>
      <c r="K4" s="1" t="s">
        <v>7</v>
      </c>
      <c r="L4" s="1" t="str">
        <f t="shared" si="0"/>
        <v>Sun Fardar-MercuryParticipation</v>
      </c>
    </row>
    <row r="5" spans="1:13" ht="15.6">
      <c r="A5" s="1" t="s">
        <v>5</v>
      </c>
      <c r="B5" s="1" t="str">
        <f t="shared" si="1"/>
        <v>Moon</v>
      </c>
      <c r="C5" s="1" t="s">
        <v>31</v>
      </c>
      <c r="D5" s="1" t="str">
        <f t="shared" si="2"/>
        <v>MoonParticipation</v>
      </c>
      <c r="E5" s="6" t="s">
        <v>10</v>
      </c>
      <c r="F5" s="7">
        <v>5.333333333333333</v>
      </c>
      <c r="G5" s="8">
        <v>1</v>
      </c>
      <c r="H5" s="8">
        <v>2</v>
      </c>
      <c r="I5" s="8">
        <v>12</v>
      </c>
      <c r="J5" s="5"/>
      <c r="K5" s="1" t="s">
        <v>7</v>
      </c>
      <c r="L5" s="1" t="str">
        <f t="shared" si="0"/>
        <v>Sun Fardar-MoonParticipation</v>
      </c>
    </row>
    <row r="6" spans="1:13" ht="15.6">
      <c r="A6" s="1" t="s">
        <v>5</v>
      </c>
      <c r="B6" s="1" t="str">
        <f t="shared" si="1"/>
        <v xml:space="preserve">Saturn </v>
      </c>
      <c r="C6" s="1" t="s">
        <v>31</v>
      </c>
      <c r="D6" s="1" t="str">
        <f t="shared" si="2"/>
        <v>Saturn Participation</v>
      </c>
      <c r="E6" s="6" t="s">
        <v>11</v>
      </c>
      <c r="F6" s="7">
        <v>6.8</v>
      </c>
      <c r="G6" s="8">
        <v>1</v>
      </c>
      <c r="H6" s="8">
        <v>5</v>
      </c>
      <c r="I6" s="8">
        <v>14</v>
      </c>
      <c r="J6" s="5"/>
      <c r="K6" s="1" t="s">
        <v>7</v>
      </c>
      <c r="L6" s="1" t="str">
        <f t="shared" si="0"/>
        <v>Sun Fardar-Saturn Participation</v>
      </c>
    </row>
    <row r="7" spans="1:13" ht="15.6">
      <c r="A7" s="1" t="s">
        <v>5</v>
      </c>
      <c r="B7" s="1" t="str">
        <f t="shared" si="1"/>
        <v>Jupiter</v>
      </c>
      <c r="C7" s="1" t="s">
        <v>31</v>
      </c>
      <c r="D7" s="1" t="str">
        <f t="shared" si="2"/>
        <v>JupiterParticipation</v>
      </c>
      <c r="E7" s="6" t="s">
        <v>12</v>
      </c>
      <c r="F7" s="7">
        <v>8.4</v>
      </c>
      <c r="G7" s="8">
        <v>1</v>
      </c>
      <c r="H7" s="8">
        <v>7</v>
      </c>
      <c r="I7" s="8">
        <v>5</v>
      </c>
      <c r="J7" s="5"/>
      <c r="K7" s="1" t="s">
        <v>7</v>
      </c>
      <c r="L7" s="1" t="str">
        <f t="shared" si="0"/>
        <v>Sun Fardar-JupiterParticipation</v>
      </c>
    </row>
    <row r="8" spans="1:13" ht="15.6">
      <c r="A8" s="1" t="s">
        <v>5</v>
      </c>
      <c r="B8" s="1" t="str">
        <f t="shared" si="1"/>
        <v>Mars</v>
      </c>
      <c r="C8" s="1" t="s">
        <v>31</v>
      </c>
      <c r="D8" s="1" t="str">
        <f t="shared" si="2"/>
        <v>MarsParticipation</v>
      </c>
      <c r="E8" s="6" t="s">
        <v>13</v>
      </c>
      <c r="F8" s="7">
        <v>9.3333333333333339</v>
      </c>
      <c r="G8" s="8">
        <v>0</v>
      </c>
      <c r="H8" s="8">
        <v>11</v>
      </c>
      <c r="I8" s="8">
        <v>5</v>
      </c>
      <c r="J8" s="5"/>
      <c r="K8" s="1" t="s">
        <v>7</v>
      </c>
      <c r="L8" s="1" t="str">
        <f t="shared" si="0"/>
        <v>Sun Fardar-MarsParticipation</v>
      </c>
    </row>
    <row r="9" spans="1:13" ht="15.6">
      <c r="A9" s="1" t="s">
        <v>5</v>
      </c>
      <c r="B9" s="1" t="str">
        <f t="shared" si="1"/>
        <v xml:space="preserve">Rahu </v>
      </c>
      <c r="C9" s="1" t="s">
        <v>31</v>
      </c>
      <c r="D9" s="1" t="str">
        <f t="shared" si="2"/>
        <v>Rahu Participation</v>
      </c>
      <c r="E9" s="6" t="s">
        <v>14</v>
      </c>
      <c r="F9" s="7">
        <v>9.7333333333333343</v>
      </c>
      <c r="G9" s="8">
        <v>0</v>
      </c>
      <c r="H9" s="8">
        <v>4</v>
      </c>
      <c r="I9" s="8">
        <v>24</v>
      </c>
      <c r="J9" s="5"/>
      <c r="K9" s="1" t="s">
        <v>7</v>
      </c>
      <c r="L9" s="1" t="str">
        <f t="shared" si="0"/>
        <v>Sun Fardar-Rahu Participation</v>
      </c>
    </row>
    <row r="10" spans="1:13" ht="15.6">
      <c r="A10" s="1" t="s">
        <v>5</v>
      </c>
      <c r="B10" s="1" t="str">
        <f t="shared" si="1"/>
        <v>Ketu</v>
      </c>
      <c r="C10" s="1" t="s">
        <v>31</v>
      </c>
      <c r="D10" s="1" t="str">
        <f t="shared" si="2"/>
        <v>KetuParticipation</v>
      </c>
      <c r="E10" s="6" t="s">
        <v>15</v>
      </c>
      <c r="F10" s="7">
        <v>10.000000000000002</v>
      </c>
      <c r="G10" s="8">
        <v>0</v>
      </c>
      <c r="H10" s="8">
        <v>3</v>
      </c>
      <c r="I10" s="8">
        <v>7</v>
      </c>
      <c r="J10" s="5"/>
      <c r="K10" s="1" t="s">
        <v>7</v>
      </c>
      <c r="L10" s="1" t="str">
        <f t="shared" si="0"/>
        <v>Sun Fardar-KetuParticipation</v>
      </c>
    </row>
    <row r="11" spans="1:13" ht="15.6">
      <c r="A11" s="1" t="s">
        <v>16</v>
      </c>
      <c r="B11" s="1" t="str">
        <f t="shared" si="1"/>
        <v>Venus</v>
      </c>
      <c r="C11" s="1" t="s">
        <v>31</v>
      </c>
      <c r="D11" s="1" t="str">
        <f t="shared" si="2"/>
        <v>VenusParticipation</v>
      </c>
      <c r="E11" s="6" t="s">
        <v>8</v>
      </c>
      <c r="F11" s="7">
        <v>10.853333333333335</v>
      </c>
      <c r="G11" s="8">
        <v>0</v>
      </c>
      <c r="H11" s="8">
        <v>10</v>
      </c>
      <c r="I11" s="8">
        <v>6</v>
      </c>
      <c r="J11" s="5"/>
      <c r="K11" s="1" t="s">
        <v>7</v>
      </c>
      <c r="L11" s="1" t="str">
        <f t="shared" si="0"/>
        <v>Venus Fardar-VenusParticipation</v>
      </c>
    </row>
    <row r="12" spans="1:13" ht="15.6">
      <c r="A12" s="1" t="s">
        <v>16</v>
      </c>
      <c r="B12" s="1" t="str">
        <f t="shared" si="1"/>
        <v>Mercury</v>
      </c>
      <c r="C12" s="1" t="s">
        <v>31</v>
      </c>
      <c r="D12" s="1" t="str">
        <f t="shared" si="2"/>
        <v>MercuryParticipation</v>
      </c>
      <c r="E12" s="6" t="s">
        <v>9</v>
      </c>
      <c r="F12" s="7">
        <v>12.240000000000002</v>
      </c>
      <c r="G12" s="8">
        <v>1</v>
      </c>
      <c r="H12" s="8">
        <v>4</v>
      </c>
      <c r="I12" s="8">
        <v>20</v>
      </c>
      <c r="J12" s="5"/>
      <c r="K12" s="1" t="s">
        <v>7</v>
      </c>
      <c r="L12" s="1" t="str">
        <f t="shared" si="0"/>
        <v>Venus Fardar-MercuryParticipation</v>
      </c>
    </row>
    <row r="13" spans="1:13" ht="15.6">
      <c r="A13" s="1" t="s">
        <v>16</v>
      </c>
      <c r="B13" s="1" t="str">
        <f t="shared" si="1"/>
        <v>Moon</v>
      </c>
      <c r="C13" s="1" t="s">
        <v>31</v>
      </c>
      <c r="D13" s="1" t="str">
        <f t="shared" si="2"/>
        <v>MoonParticipation</v>
      </c>
      <c r="E13" s="6" t="s">
        <v>10</v>
      </c>
      <c r="F13" s="7">
        <v>13.200000000000003</v>
      </c>
      <c r="G13" s="8">
        <v>0</v>
      </c>
      <c r="H13" s="8">
        <v>11</v>
      </c>
      <c r="I13" s="8">
        <v>15</v>
      </c>
      <c r="J13" s="5"/>
      <c r="K13" s="1" t="s">
        <v>7</v>
      </c>
      <c r="L13" s="1" t="str">
        <f t="shared" si="0"/>
        <v>Venus Fardar-MoonParticipation</v>
      </c>
    </row>
    <row r="14" spans="1:13" ht="15.6">
      <c r="A14" s="1" t="s">
        <v>16</v>
      </c>
      <c r="B14" s="1" t="str">
        <f t="shared" si="1"/>
        <v xml:space="preserve">Saturn </v>
      </c>
      <c r="C14" s="1" t="s">
        <v>31</v>
      </c>
      <c r="D14" s="1" t="str">
        <f t="shared" si="2"/>
        <v>Saturn Participation</v>
      </c>
      <c r="E14" s="6" t="s">
        <v>11</v>
      </c>
      <c r="F14" s="7">
        <v>14.373333333333337</v>
      </c>
      <c r="G14" s="8">
        <v>1</v>
      </c>
      <c r="H14" s="8">
        <v>2</v>
      </c>
      <c r="I14" s="8">
        <v>9</v>
      </c>
      <c r="J14" s="5"/>
      <c r="K14" s="1" t="s">
        <v>7</v>
      </c>
      <c r="L14" s="1" t="str">
        <f t="shared" si="0"/>
        <v>Venus Fardar-Saturn Participation</v>
      </c>
    </row>
    <row r="15" spans="1:13" ht="15.6">
      <c r="A15" s="1" t="s">
        <v>16</v>
      </c>
      <c r="B15" s="1" t="str">
        <f t="shared" si="1"/>
        <v>Jupiter</v>
      </c>
      <c r="C15" s="1" t="s">
        <v>31</v>
      </c>
      <c r="D15" s="1" t="str">
        <f t="shared" si="2"/>
        <v>JupiterParticipation</v>
      </c>
      <c r="E15" s="6" t="s">
        <v>12</v>
      </c>
      <c r="F15" s="7">
        <v>15.653333333333336</v>
      </c>
      <c r="G15" s="8">
        <v>1</v>
      </c>
      <c r="H15" s="8">
        <v>3</v>
      </c>
      <c r="I15" s="8">
        <v>11</v>
      </c>
      <c r="J15" s="5"/>
      <c r="K15" s="1" t="s">
        <v>7</v>
      </c>
      <c r="L15" s="1" t="str">
        <f t="shared" si="0"/>
        <v>Venus Fardar-JupiterParticipation</v>
      </c>
    </row>
    <row r="16" spans="1:13" ht="15.6">
      <c r="A16" s="1" t="s">
        <v>16</v>
      </c>
      <c r="B16" s="1" t="str">
        <f t="shared" si="1"/>
        <v>Mars</v>
      </c>
      <c r="C16" s="1" t="s">
        <v>31</v>
      </c>
      <c r="D16" s="1" t="str">
        <f t="shared" si="2"/>
        <v>MarsParticipation</v>
      </c>
      <c r="E16" s="6" t="s">
        <v>13</v>
      </c>
      <c r="F16" s="7">
        <v>16.400000000000002</v>
      </c>
      <c r="G16" s="8">
        <v>0</v>
      </c>
      <c r="H16" s="8">
        <v>9</v>
      </c>
      <c r="I16" s="8">
        <v>0</v>
      </c>
      <c r="J16" s="5"/>
      <c r="K16" s="1" t="s">
        <v>7</v>
      </c>
      <c r="L16" s="1" t="str">
        <f t="shared" si="0"/>
        <v>Venus Fardar-MarsParticipation</v>
      </c>
    </row>
    <row r="17" spans="1:12" ht="15.6">
      <c r="A17" s="1" t="s">
        <v>16</v>
      </c>
      <c r="B17" s="1" t="str">
        <f t="shared" si="1"/>
        <v xml:space="preserve">Rahu </v>
      </c>
      <c r="C17" s="1" t="s">
        <v>31</v>
      </c>
      <c r="D17" s="1" t="str">
        <f t="shared" si="2"/>
        <v>Rahu Participation</v>
      </c>
      <c r="E17" s="6" t="s">
        <v>14</v>
      </c>
      <c r="F17" s="7">
        <v>16.720000000000002</v>
      </c>
      <c r="G17" s="8">
        <v>0</v>
      </c>
      <c r="H17" s="8">
        <v>3</v>
      </c>
      <c r="I17" s="8">
        <v>25</v>
      </c>
      <c r="J17" s="5"/>
      <c r="K17" s="1" t="s">
        <v>7</v>
      </c>
      <c r="L17" s="1" t="str">
        <f t="shared" si="0"/>
        <v>Venus Fardar-Rahu Participation</v>
      </c>
    </row>
    <row r="18" spans="1:12" ht="15.6">
      <c r="A18" s="1" t="s">
        <v>16</v>
      </c>
      <c r="B18" s="1" t="str">
        <f t="shared" si="1"/>
        <v>Ketu</v>
      </c>
      <c r="C18" s="1" t="s">
        <v>31</v>
      </c>
      <c r="D18" s="1" t="str">
        <f t="shared" si="2"/>
        <v>KetuParticipation</v>
      </c>
      <c r="E18" s="6" t="s">
        <v>15</v>
      </c>
      <c r="F18" s="7">
        <v>16.933333333333337</v>
      </c>
      <c r="G18" s="8">
        <v>0</v>
      </c>
      <c r="H18" s="8">
        <v>2</v>
      </c>
      <c r="I18" s="8">
        <v>15</v>
      </c>
      <c r="J18" s="5"/>
      <c r="K18" s="1" t="s">
        <v>7</v>
      </c>
      <c r="L18" s="1" t="str">
        <f t="shared" si="0"/>
        <v>Venus Fardar-KetuParticipation</v>
      </c>
    </row>
    <row r="19" spans="1:12" ht="15.6">
      <c r="A19" s="1" t="s">
        <v>16</v>
      </c>
      <c r="B19" s="1" t="str">
        <f t="shared" si="1"/>
        <v>Sun</v>
      </c>
      <c r="C19" s="1" t="s">
        <v>31</v>
      </c>
      <c r="D19" s="1" t="str">
        <f t="shared" si="2"/>
        <v>SunParticipation</v>
      </c>
      <c r="E19" s="6" t="s">
        <v>6</v>
      </c>
      <c r="F19" s="7">
        <v>18.000000000000004</v>
      </c>
      <c r="G19" s="8">
        <v>1</v>
      </c>
      <c r="H19" s="8">
        <v>0</v>
      </c>
      <c r="I19" s="8">
        <v>25</v>
      </c>
      <c r="J19" s="5"/>
      <c r="K19" s="1" t="s">
        <v>7</v>
      </c>
      <c r="L19" s="1" t="str">
        <f t="shared" si="0"/>
        <v>Venus Fardar-SunParticipation</v>
      </c>
    </row>
    <row r="20" spans="1:12" ht="15.6">
      <c r="A20" s="1" t="s">
        <v>17</v>
      </c>
      <c r="B20" s="1" t="str">
        <f t="shared" si="1"/>
        <v>Mercury</v>
      </c>
      <c r="C20" s="1" t="s">
        <v>31</v>
      </c>
      <c r="D20" s="1" t="str">
        <f t="shared" si="2"/>
        <v>MercuryParticipation</v>
      </c>
      <c r="E20" s="6" t="s">
        <v>9</v>
      </c>
      <c r="F20" s="7">
        <v>20.253333333333337</v>
      </c>
      <c r="G20" s="8">
        <v>2</v>
      </c>
      <c r="H20" s="8">
        <v>4</v>
      </c>
      <c r="I20" s="8">
        <v>0</v>
      </c>
      <c r="J20" s="5"/>
      <c r="K20" s="1" t="s">
        <v>7</v>
      </c>
      <c r="L20" s="1" t="str">
        <f t="shared" si="0"/>
        <v>Mercury Fardar-MercuryParticipation</v>
      </c>
    </row>
    <row r="21" spans="1:12" ht="15.6">
      <c r="A21" s="1" t="s">
        <v>17</v>
      </c>
      <c r="B21" s="1" t="str">
        <f t="shared" si="1"/>
        <v>Moon</v>
      </c>
      <c r="C21" s="1" t="s">
        <v>31</v>
      </c>
      <c r="D21" s="1" t="str">
        <f t="shared" si="2"/>
        <v>MoonParticipation</v>
      </c>
      <c r="E21" s="6" t="s">
        <v>10</v>
      </c>
      <c r="F21" s="7">
        <v>21.813333333333336</v>
      </c>
      <c r="G21" s="8">
        <v>1</v>
      </c>
      <c r="H21" s="8">
        <v>6</v>
      </c>
      <c r="I21" s="8">
        <v>21.90024</v>
      </c>
      <c r="J21" s="5"/>
      <c r="K21" s="1" t="s">
        <v>7</v>
      </c>
      <c r="L21" s="1" t="str">
        <f t="shared" si="0"/>
        <v>Mercury Fardar-MoonParticipation</v>
      </c>
    </row>
    <row r="22" spans="1:12" ht="15.6">
      <c r="A22" s="1" t="s">
        <v>17</v>
      </c>
      <c r="B22" s="1" t="str">
        <f t="shared" si="1"/>
        <v xml:space="preserve">Saturn </v>
      </c>
      <c r="C22" s="1" t="s">
        <v>31</v>
      </c>
      <c r="D22" s="1" t="str">
        <f t="shared" si="2"/>
        <v>Saturn Participation</v>
      </c>
      <c r="E22" s="6" t="s">
        <v>11</v>
      </c>
      <c r="F22" s="7">
        <v>23.720000000000002</v>
      </c>
      <c r="G22" s="8">
        <v>1</v>
      </c>
      <c r="H22" s="8">
        <v>10</v>
      </c>
      <c r="I22" s="8">
        <v>27.983640000000001</v>
      </c>
      <c r="J22" s="5"/>
      <c r="K22" s="1" t="s">
        <v>7</v>
      </c>
      <c r="L22" s="1" t="str">
        <f t="shared" si="0"/>
        <v>Mercury Fardar-Saturn Participation</v>
      </c>
    </row>
    <row r="23" spans="1:12" ht="15.6">
      <c r="A23" s="1" t="s">
        <v>17</v>
      </c>
      <c r="B23" s="1" t="str">
        <f t="shared" si="1"/>
        <v>Jupiter</v>
      </c>
      <c r="C23" s="1" t="s">
        <v>31</v>
      </c>
      <c r="D23" s="1" t="str">
        <f t="shared" si="2"/>
        <v>JupiterParticipation</v>
      </c>
      <c r="E23" s="6" t="s">
        <v>12</v>
      </c>
      <c r="F23" s="7">
        <v>25.800000000000004</v>
      </c>
      <c r="G23" s="8">
        <v>2</v>
      </c>
      <c r="H23" s="8">
        <v>0</v>
      </c>
      <c r="I23" s="8">
        <v>29.200320000000001</v>
      </c>
      <c r="J23" s="5"/>
      <c r="K23" s="1" t="s">
        <v>7</v>
      </c>
      <c r="L23" s="1" t="str">
        <f t="shared" si="0"/>
        <v>Mercury Fardar-JupiterParticipation</v>
      </c>
    </row>
    <row r="24" spans="1:12" ht="15.6">
      <c r="A24" s="1" t="s">
        <v>17</v>
      </c>
      <c r="B24" s="1" t="str">
        <f t="shared" si="1"/>
        <v>Mars</v>
      </c>
      <c r="C24" s="1" t="s">
        <v>31</v>
      </c>
      <c r="D24" s="1" t="str">
        <f t="shared" si="2"/>
        <v>MarsParticipation</v>
      </c>
      <c r="E24" s="6" t="s">
        <v>13</v>
      </c>
      <c r="F24" s="7">
        <v>27.013333333333339</v>
      </c>
      <c r="G24" s="8">
        <v>1</v>
      </c>
      <c r="H24" s="8">
        <v>2</v>
      </c>
      <c r="I24" s="8">
        <v>15.816840000000001</v>
      </c>
      <c r="J24" s="5"/>
      <c r="K24" s="1" t="s">
        <v>7</v>
      </c>
      <c r="L24" s="1" t="str">
        <f t="shared" si="0"/>
        <v>Mercury Fardar-MarsParticipation</v>
      </c>
    </row>
    <row r="25" spans="1:12" ht="15.6">
      <c r="A25" s="1" t="s">
        <v>17</v>
      </c>
      <c r="B25" s="1" t="str">
        <f t="shared" si="1"/>
        <v xml:space="preserve">Rahu </v>
      </c>
      <c r="C25" s="1" t="s">
        <v>31</v>
      </c>
      <c r="D25" s="1" t="str">
        <f t="shared" si="2"/>
        <v>Rahu Participation</v>
      </c>
      <c r="E25" s="6" t="s">
        <v>14</v>
      </c>
      <c r="F25" s="7">
        <v>27.533333333333339</v>
      </c>
      <c r="G25" s="8">
        <v>0</v>
      </c>
      <c r="H25" s="8">
        <v>6</v>
      </c>
      <c r="I25" s="8">
        <v>7.3000800000000003</v>
      </c>
      <c r="J25" s="5"/>
      <c r="K25" s="1" t="s">
        <v>7</v>
      </c>
      <c r="L25" s="1" t="str">
        <f t="shared" si="0"/>
        <v>Mercury Fardar-Rahu Participation</v>
      </c>
    </row>
    <row r="26" spans="1:12" ht="15.6">
      <c r="A26" s="1" t="s">
        <v>17</v>
      </c>
      <c r="B26" s="1" t="str">
        <f t="shared" si="1"/>
        <v>Ketu</v>
      </c>
      <c r="C26" s="1" t="s">
        <v>31</v>
      </c>
      <c r="D26" s="1" t="str">
        <f t="shared" si="2"/>
        <v>KetuParticipation</v>
      </c>
      <c r="E26" s="6" t="s">
        <v>15</v>
      </c>
      <c r="F26" s="7">
        <v>27.880000000000006</v>
      </c>
      <c r="G26" s="8">
        <v>0</v>
      </c>
      <c r="H26" s="8">
        <v>4</v>
      </c>
      <c r="I26" s="8">
        <v>6.083400000000001</v>
      </c>
      <c r="J26" s="5"/>
      <c r="K26" s="1" t="s">
        <v>7</v>
      </c>
      <c r="L26" s="1" t="str">
        <f t="shared" si="0"/>
        <v>Mercury Fardar-KetuParticipation</v>
      </c>
    </row>
    <row r="27" spans="1:12" ht="15.6">
      <c r="A27" s="1" t="s">
        <v>17</v>
      </c>
      <c r="B27" s="1" t="str">
        <f t="shared" si="1"/>
        <v>Sun</v>
      </c>
      <c r="C27" s="1" t="s">
        <v>31</v>
      </c>
      <c r="D27" s="1" t="str">
        <f t="shared" si="2"/>
        <v>SunParticipation</v>
      </c>
      <c r="E27" s="6" t="s">
        <v>6</v>
      </c>
      <c r="F27" s="7">
        <v>29.61333333333334</v>
      </c>
      <c r="G27" s="8">
        <v>1</v>
      </c>
      <c r="H27" s="8">
        <v>8</v>
      </c>
      <c r="I27" s="8">
        <v>23.11692</v>
      </c>
      <c r="J27" s="5"/>
      <c r="K27" s="1" t="s">
        <v>7</v>
      </c>
      <c r="L27" s="1" t="str">
        <f t="shared" si="0"/>
        <v>Mercury Fardar-SunParticipation</v>
      </c>
    </row>
    <row r="28" spans="1:12" ht="15.6">
      <c r="A28" s="1" t="s">
        <v>17</v>
      </c>
      <c r="B28" s="1" t="str">
        <f t="shared" si="1"/>
        <v>Venus</v>
      </c>
      <c r="C28" s="1" t="s">
        <v>31</v>
      </c>
      <c r="D28" s="1" t="str">
        <f t="shared" si="2"/>
        <v>VenusParticipation</v>
      </c>
      <c r="E28" s="6" t="s">
        <v>8</v>
      </c>
      <c r="F28" s="7">
        <v>31.000000000000007</v>
      </c>
      <c r="G28" s="8">
        <v>1</v>
      </c>
      <c r="H28" s="8">
        <v>4</v>
      </c>
      <c r="I28" s="8">
        <v>20.683560000000003</v>
      </c>
      <c r="J28" s="5"/>
      <c r="K28" s="1" t="s">
        <v>7</v>
      </c>
      <c r="L28" s="1" t="str">
        <f t="shared" si="0"/>
        <v>Mercury Fardar-VenusParticipation</v>
      </c>
    </row>
    <row r="29" spans="1:12" ht="15.6">
      <c r="A29" s="1" t="s">
        <v>18</v>
      </c>
      <c r="B29" s="1" t="str">
        <f t="shared" si="1"/>
        <v>Moon</v>
      </c>
      <c r="C29" s="1" t="s">
        <v>31</v>
      </c>
      <c r="D29" s="1" t="str">
        <f t="shared" si="2"/>
        <v>MoonParticipation</v>
      </c>
      <c r="E29" s="6" t="s">
        <v>10</v>
      </c>
      <c r="F29" s="7">
        <v>32.080000000000005</v>
      </c>
      <c r="G29" s="8">
        <v>1</v>
      </c>
      <c r="H29" s="8">
        <v>0</v>
      </c>
      <c r="I29" s="8">
        <v>29.200320000000001</v>
      </c>
      <c r="J29" s="5"/>
      <c r="K29" s="1" t="s">
        <v>7</v>
      </c>
      <c r="L29" s="1" t="str">
        <f t="shared" si="0"/>
        <v>Moon Fardar-MoonParticipation</v>
      </c>
    </row>
    <row r="30" spans="1:12" ht="15.6">
      <c r="A30" s="1" t="s">
        <v>18</v>
      </c>
      <c r="B30" s="1" t="str">
        <f t="shared" si="1"/>
        <v xml:space="preserve">Saturn </v>
      </c>
      <c r="C30" s="1" t="s">
        <v>31</v>
      </c>
      <c r="D30" s="1" t="str">
        <f t="shared" si="2"/>
        <v>Saturn Participation</v>
      </c>
      <c r="E30" s="6" t="s">
        <v>11</v>
      </c>
      <c r="F30" s="7">
        <v>33.400000000000006</v>
      </c>
      <c r="G30" s="8">
        <v>1</v>
      </c>
      <c r="H30" s="8">
        <v>3</v>
      </c>
      <c r="I30" s="8">
        <v>25.550280000000001</v>
      </c>
      <c r="J30" s="5"/>
      <c r="K30" s="1" t="s">
        <v>7</v>
      </c>
      <c r="L30" s="1" t="str">
        <f t="shared" si="0"/>
        <v>Moon Fardar-Saturn Participation</v>
      </c>
    </row>
    <row r="31" spans="1:12" ht="15.6">
      <c r="A31" s="1" t="s">
        <v>18</v>
      </c>
      <c r="B31" s="1" t="str">
        <f t="shared" si="1"/>
        <v>Jupiter</v>
      </c>
      <c r="C31" s="1" t="s">
        <v>31</v>
      </c>
      <c r="D31" s="1" t="str">
        <f t="shared" si="2"/>
        <v>JupiterParticipation</v>
      </c>
      <c r="E31" s="6" t="s">
        <v>12</v>
      </c>
      <c r="F31" s="7">
        <v>34.840000000000003</v>
      </c>
      <c r="G31" s="8">
        <v>1</v>
      </c>
      <c r="H31" s="8">
        <v>5</v>
      </c>
      <c r="I31" s="8">
        <v>8.5167600000000014</v>
      </c>
      <c r="J31" s="5"/>
      <c r="K31" s="1" t="s">
        <v>7</v>
      </c>
      <c r="L31" s="1" t="str">
        <f t="shared" si="0"/>
        <v>Moon Fardar-JupiterParticipation</v>
      </c>
    </row>
    <row r="32" spans="1:12" ht="15.6">
      <c r="A32" s="1" t="s">
        <v>18</v>
      </c>
      <c r="B32" s="1" t="str">
        <f t="shared" si="1"/>
        <v>Mars</v>
      </c>
      <c r="C32" s="1" t="s">
        <v>31</v>
      </c>
      <c r="D32" s="1" t="str">
        <f t="shared" si="2"/>
        <v>MarsParticipation</v>
      </c>
      <c r="E32" s="6" t="s">
        <v>13</v>
      </c>
      <c r="F32" s="7">
        <v>35.680000000000007</v>
      </c>
      <c r="G32" s="8">
        <v>0</v>
      </c>
      <c r="H32" s="8">
        <v>10</v>
      </c>
      <c r="I32" s="8">
        <v>2.43336</v>
      </c>
      <c r="J32" s="5"/>
      <c r="K32" s="1" t="s">
        <v>7</v>
      </c>
      <c r="L32" s="1" t="str">
        <f t="shared" si="0"/>
        <v>Moon Fardar-MarsParticipation</v>
      </c>
    </row>
    <row r="33" spans="1:12" ht="15.6">
      <c r="A33" s="1" t="s">
        <v>18</v>
      </c>
      <c r="B33" s="1" t="str">
        <f t="shared" si="1"/>
        <v xml:space="preserve">Rahu </v>
      </c>
      <c r="C33" s="1" t="s">
        <v>31</v>
      </c>
      <c r="D33" s="1" t="str">
        <f t="shared" si="2"/>
        <v>Rahu Participation</v>
      </c>
      <c r="E33" s="6" t="s">
        <v>14</v>
      </c>
      <c r="F33" s="7">
        <v>36.040000000000006</v>
      </c>
      <c r="G33" s="8">
        <v>0</v>
      </c>
      <c r="H33" s="8">
        <v>4</v>
      </c>
      <c r="I33" s="8">
        <v>9.7334399999999999</v>
      </c>
      <c r="J33" s="5"/>
      <c r="K33" s="1" t="s">
        <v>7</v>
      </c>
      <c r="L33" s="1" t="str">
        <f t="shared" si="0"/>
        <v>Moon Fardar-Rahu Participation</v>
      </c>
    </row>
    <row r="34" spans="1:12" ht="15.6">
      <c r="A34" s="1" t="s">
        <v>18</v>
      </c>
      <c r="B34" s="1" t="str">
        <f t="shared" si="1"/>
        <v>Ketu</v>
      </c>
      <c r="C34" s="1" t="s">
        <v>31</v>
      </c>
      <c r="D34" s="1" t="str">
        <f t="shared" si="2"/>
        <v>KetuParticipation</v>
      </c>
      <c r="E34" s="6" t="s">
        <v>15</v>
      </c>
      <c r="F34" s="7">
        <v>36.280000000000008</v>
      </c>
      <c r="G34" s="8">
        <v>0</v>
      </c>
      <c r="H34" s="8">
        <v>2</v>
      </c>
      <c r="I34" s="8">
        <v>26.766960000000001</v>
      </c>
      <c r="J34" s="5"/>
      <c r="K34" s="1" t="s">
        <v>7</v>
      </c>
      <c r="L34" s="1" t="str">
        <f t="shared" ref="L34:L65" si="3">CONCATENATE(A34,K34,D34)</f>
        <v>Moon Fardar-KetuParticipation</v>
      </c>
    </row>
    <row r="35" spans="1:12" ht="15.6">
      <c r="A35" s="1" t="s">
        <v>18</v>
      </c>
      <c r="B35" s="1" t="str">
        <f t="shared" si="1"/>
        <v>Sun</v>
      </c>
      <c r="C35" s="1" t="s">
        <v>31</v>
      </c>
      <c r="D35" s="1" t="str">
        <f t="shared" si="2"/>
        <v>SunParticipation</v>
      </c>
      <c r="E35" s="6" t="s">
        <v>6</v>
      </c>
      <c r="F35" s="7">
        <v>37.480000000000011</v>
      </c>
      <c r="G35" s="8">
        <v>1</v>
      </c>
      <c r="H35" s="8">
        <v>2</v>
      </c>
      <c r="I35" s="8">
        <v>12.166800000000002</v>
      </c>
      <c r="J35" s="5"/>
      <c r="K35" s="1" t="s">
        <v>7</v>
      </c>
      <c r="L35" s="1" t="str">
        <f t="shared" si="3"/>
        <v>Moon Fardar-SunParticipation</v>
      </c>
    </row>
    <row r="36" spans="1:12" ht="15.6">
      <c r="A36" s="1" t="s">
        <v>18</v>
      </c>
      <c r="B36" s="1" t="str">
        <f t="shared" si="1"/>
        <v>Venus</v>
      </c>
      <c r="C36" s="1" t="s">
        <v>31</v>
      </c>
      <c r="D36" s="1" t="str">
        <f t="shared" si="2"/>
        <v>VenusParticipation</v>
      </c>
      <c r="E36" s="6" t="s">
        <v>8</v>
      </c>
      <c r="F36" s="7">
        <v>38.440000000000012</v>
      </c>
      <c r="G36" s="8">
        <v>0</v>
      </c>
      <c r="H36" s="8">
        <v>11</v>
      </c>
      <c r="I36" s="8">
        <v>15.816840000000001</v>
      </c>
      <c r="J36" s="5"/>
      <c r="K36" s="1" t="s">
        <v>7</v>
      </c>
      <c r="L36" s="1" t="str">
        <f t="shared" si="3"/>
        <v>Moon Fardar-VenusParticipation</v>
      </c>
    </row>
    <row r="37" spans="1:12" ht="15.6">
      <c r="A37" s="1" t="s">
        <v>18</v>
      </c>
      <c r="B37" s="1" t="str">
        <f t="shared" si="1"/>
        <v>Mercury</v>
      </c>
      <c r="C37" s="1" t="s">
        <v>31</v>
      </c>
      <c r="D37" s="1" t="str">
        <f t="shared" si="2"/>
        <v>MercuryParticipation</v>
      </c>
      <c r="E37" s="6" t="s">
        <v>9</v>
      </c>
      <c r="F37" s="7">
        <v>40.000000000000014</v>
      </c>
      <c r="G37" s="8">
        <v>1</v>
      </c>
      <c r="H37" s="8">
        <v>6</v>
      </c>
      <c r="I37" s="8">
        <v>21.90024</v>
      </c>
      <c r="J37" s="5"/>
      <c r="K37" s="1" t="s">
        <v>7</v>
      </c>
      <c r="L37" s="1" t="str">
        <f t="shared" si="3"/>
        <v>Moon Fardar-MercuryParticipation</v>
      </c>
    </row>
    <row r="38" spans="1:12" ht="15.6">
      <c r="A38" s="1" t="s">
        <v>19</v>
      </c>
      <c r="B38" s="1" t="str">
        <f t="shared" si="1"/>
        <v xml:space="preserve">Saturn </v>
      </c>
      <c r="C38" s="1" t="s">
        <v>31</v>
      </c>
      <c r="D38" s="1" t="str">
        <f t="shared" si="2"/>
        <v>Saturn Participation</v>
      </c>
      <c r="E38" s="6" t="s">
        <v>11</v>
      </c>
      <c r="F38" s="7">
        <v>41.613333333333344</v>
      </c>
      <c r="G38" s="8">
        <v>1</v>
      </c>
      <c r="H38" s="8">
        <v>7</v>
      </c>
      <c r="I38" s="8">
        <v>9.7334399999999999</v>
      </c>
      <c r="J38" s="5"/>
      <c r="K38" s="1" t="s">
        <v>7</v>
      </c>
      <c r="L38" s="1" t="str">
        <f t="shared" si="3"/>
        <v>Saturn Fardar-Saturn Participation</v>
      </c>
    </row>
    <row r="39" spans="1:12" ht="15.6">
      <c r="A39" s="1" t="s">
        <v>19</v>
      </c>
      <c r="B39" s="1" t="str">
        <f t="shared" si="1"/>
        <v>Jupiter</v>
      </c>
      <c r="C39" s="1" t="s">
        <v>31</v>
      </c>
      <c r="D39" s="1" t="str">
        <f t="shared" si="2"/>
        <v>JupiterParticipation</v>
      </c>
      <c r="E39" s="6" t="s">
        <v>12</v>
      </c>
      <c r="F39" s="7">
        <v>43.373333333333342</v>
      </c>
      <c r="G39" s="8">
        <v>1</v>
      </c>
      <c r="H39" s="8">
        <v>9</v>
      </c>
      <c r="I39" s="8">
        <v>3.6500400000000002</v>
      </c>
      <c r="J39" s="5"/>
      <c r="K39" s="1" t="s">
        <v>7</v>
      </c>
      <c r="L39" s="1" t="str">
        <f t="shared" si="3"/>
        <v>Saturn Fardar-JupiterParticipation</v>
      </c>
    </row>
    <row r="40" spans="1:12" ht="15.6">
      <c r="A40" s="1" t="s">
        <v>19</v>
      </c>
      <c r="B40" s="1" t="str">
        <f t="shared" si="1"/>
        <v>Mars</v>
      </c>
      <c r="C40" s="1" t="s">
        <v>31</v>
      </c>
      <c r="D40" s="1" t="str">
        <f t="shared" si="2"/>
        <v>MarsParticipation</v>
      </c>
      <c r="E40" s="6" t="s">
        <v>13</v>
      </c>
      <c r="F40" s="7">
        <v>44.400000000000006</v>
      </c>
      <c r="G40" s="8">
        <v>1</v>
      </c>
      <c r="H40" s="8">
        <v>0</v>
      </c>
      <c r="I40" s="8">
        <v>10.95012</v>
      </c>
      <c r="J40" s="5"/>
      <c r="K40" s="1" t="s">
        <v>7</v>
      </c>
      <c r="L40" s="1" t="str">
        <f t="shared" si="3"/>
        <v>Saturn Fardar-MarsParticipation</v>
      </c>
    </row>
    <row r="41" spans="1:12" ht="15.6">
      <c r="A41" s="1" t="s">
        <v>19</v>
      </c>
      <c r="B41" s="1" t="str">
        <f t="shared" si="1"/>
        <v xml:space="preserve">Rahu </v>
      </c>
      <c r="C41" s="1" t="s">
        <v>31</v>
      </c>
      <c r="D41" s="1" t="str">
        <f t="shared" si="2"/>
        <v>Rahu Participation</v>
      </c>
      <c r="E41" s="6" t="s">
        <v>14</v>
      </c>
      <c r="F41" s="7">
        <v>44.84</v>
      </c>
      <c r="G41" s="8">
        <v>0</v>
      </c>
      <c r="H41" s="8">
        <v>5</v>
      </c>
      <c r="I41" s="8">
        <v>8.5167600000000014</v>
      </c>
      <c r="J41" s="5"/>
      <c r="K41" s="1" t="s">
        <v>7</v>
      </c>
      <c r="L41" s="1" t="str">
        <f t="shared" si="3"/>
        <v>Saturn Fardar-Rahu Participation</v>
      </c>
    </row>
    <row r="42" spans="1:12" ht="15.6">
      <c r="A42" s="1" t="s">
        <v>19</v>
      </c>
      <c r="B42" s="1" t="str">
        <f t="shared" si="1"/>
        <v>Ketu</v>
      </c>
      <c r="C42" s="1" t="s">
        <v>31</v>
      </c>
      <c r="D42" s="1" t="str">
        <f t="shared" si="2"/>
        <v>KetuParticipation</v>
      </c>
      <c r="E42" s="6" t="s">
        <v>15</v>
      </c>
      <c r="F42" s="7">
        <v>45.13333333333334</v>
      </c>
      <c r="G42" s="8">
        <v>0</v>
      </c>
      <c r="H42" s="8">
        <v>3</v>
      </c>
      <c r="I42" s="8">
        <v>14.600160000000001</v>
      </c>
      <c r="J42" s="5"/>
      <c r="K42" s="1" t="s">
        <v>7</v>
      </c>
      <c r="L42" s="1" t="str">
        <f t="shared" si="3"/>
        <v>Saturn Fardar-KetuParticipation</v>
      </c>
    </row>
    <row r="43" spans="1:12" ht="15.6">
      <c r="A43" s="1" t="s">
        <v>19</v>
      </c>
      <c r="B43" s="1" t="str">
        <f t="shared" si="1"/>
        <v>Sun</v>
      </c>
      <c r="C43" s="1" t="s">
        <v>31</v>
      </c>
      <c r="D43" s="1" t="str">
        <f t="shared" si="2"/>
        <v>SunParticipation</v>
      </c>
      <c r="E43" s="6" t="s">
        <v>6</v>
      </c>
      <c r="F43" s="7">
        <v>46.600000000000009</v>
      </c>
      <c r="G43" s="8">
        <v>0</v>
      </c>
      <c r="H43" s="8">
        <v>5</v>
      </c>
      <c r="I43" s="8">
        <v>19.46688</v>
      </c>
      <c r="J43" s="5"/>
      <c r="K43" s="1" t="s">
        <v>7</v>
      </c>
      <c r="L43" s="1" t="str">
        <f t="shared" si="3"/>
        <v>Saturn Fardar-SunParticipation</v>
      </c>
    </row>
    <row r="44" spans="1:12" ht="15.6">
      <c r="A44" s="1" t="s">
        <v>19</v>
      </c>
      <c r="B44" s="1" t="str">
        <f t="shared" si="1"/>
        <v>Venus</v>
      </c>
      <c r="C44" s="1" t="s">
        <v>31</v>
      </c>
      <c r="D44" s="1" t="str">
        <f t="shared" si="2"/>
        <v>VenusParticipation</v>
      </c>
      <c r="E44" s="6" t="s">
        <v>8</v>
      </c>
      <c r="F44" s="7">
        <v>47.773333333333341</v>
      </c>
      <c r="G44" s="8">
        <v>1</v>
      </c>
      <c r="H44" s="8">
        <v>2</v>
      </c>
      <c r="I44" s="8">
        <v>1.21668</v>
      </c>
      <c r="J44" s="5"/>
      <c r="K44" s="1" t="s">
        <v>7</v>
      </c>
      <c r="L44" s="1" t="str">
        <f t="shared" si="3"/>
        <v>Saturn Fardar-VenusParticipation</v>
      </c>
    </row>
    <row r="45" spans="1:12" ht="15.6">
      <c r="A45" s="1" t="s">
        <v>19</v>
      </c>
      <c r="B45" s="1" t="str">
        <f t="shared" si="1"/>
        <v>Mercury</v>
      </c>
      <c r="C45" s="1" t="s">
        <v>31</v>
      </c>
      <c r="D45" s="1" t="str">
        <f t="shared" si="2"/>
        <v>MercuryParticipation</v>
      </c>
      <c r="E45" s="6" t="s">
        <v>9</v>
      </c>
      <c r="F45" s="7">
        <v>49.680000000000007</v>
      </c>
      <c r="G45" s="8">
        <v>0</v>
      </c>
      <c r="H45" s="8">
        <v>10</v>
      </c>
      <c r="I45" s="8">
        <v>27.983640000000001</v>
      </c>
      <c r="J45" s="5"/>
      <c r="K45" s="1" t="s">
        <v>7</v>
      </c>
      <c r="L45" s="1" t="str">
        <f t="shared" si="3"/>
        <v>Saturn Fardar-MercuryParticipation</v>
      </c>
    </row>
    <row r="46" spans="1:12" ht="15.6">
      <c r="A46" s="1" t="s">
        <v>19</v>
      </c>
      <c r="B46" s="1" t="str">
        <f t="shared" si="1"/>
        <v>Moon</v>
      </c>
      <c r="C46" s="1" t="s">
        <v>31</v>
      </c>
      <c r="D46" s="1" t="str">
        <f t="shared" si="2"/>
        <v>MoonParticipation</v>
      </c>
      <c r="E46" s="6" t="s">
        <v>10</v>
      </c>
      <c r="F46" s="7">
        <v>51.000000000000007</v>
      </c>
      <c r="G46" s="8">
        <v>1</v>
      </c>
      <c r="H46" s="8">
        <v>3</v>
      </c>
      <c r="I46" s="8">
        <v>9.7334399999999999</v>
      </c>
      <c r="J46" s="5"/>
      <c r="K46" s="1" t="s">
        <v>7</v>
      </c>
      <c r="L46" s="1" t="str">
        <f t="shared" si="3"/>
        <v>Saturn Fardar-MoonParticipation</v>
      </c>
    </row>
    <row r="47" spans="1:12" ht="15.6">
      <c r="A47" s="1" t="s">
        <v>20</v>
      </c>
      <c r="B47" s="1" t="str">
        <f t="shared" si="1"/>
        <v>Jupiter</v>
      </c>
      <c r="C47" s="1" t="s">
        <v>31</v>
      </c>
      <c r="D47" s="1" t="str">
        <f t="shared" si="2"/>
        <v>JupiterParticipation</v>
      </c>
      <c r="E47" s="6" t="s">
        <v>12</v>
      </c>
      <c r="F47" s="7">
        <v>52.920000000000009</v>
      </c>
      <c r="G47" s="8">
        <v>1</v>
      </c>
      <c r="H47" s="8">
        <v>11</v>
      </c>
      <c r="I47" s="8">
        <v>1.21668</v>
      </c>
      <c r="J47" s="5"/>
      <c r="K47" s="1" t="s">
        <v>7</v>
      </c>
      <c r="L47" s="1" t="str">
        <f t="shared" si="3"/>
        <v>Jupiter Fardar-JupiterParticipation</v>
      </c>
    </row>
    <row r="48" spans="1:12" ht="15.6">
      <c r="A48" s="1" t="s">
        <v>20</v>
      </c>
      <c r="B48" s="1" t="str">
        <f t="shared" si="1"/>
        <v>Mars</v>
      </c>
      <c r="C48" s="1" t="s">
        <v>31</v>
      </c>
      <c r="D48" s="1" t="str">
        <f t="shared" si="2"/>
        <v>MarsParticipation</v>
      </c>
      <c r="E48" s="6" t="s">
        <v>13</v>
      </c>
      <c r="F48" s="7">
        <v>54.040000000000006</v>
      </c>
      <c r="G48" s="8">
        <v>1</v>
      </c>
      <c r="H48" s="8">
        <v>1</v>
      </c>
      <c r="I48" s="8">
        <v>13.38348</v>
      </c>
      <c r="J48" s="5"/>
      <c r="K48" s="1" t="s">
        <v>7</v>
      </c>
      <c r="L48" s="1" t="str">
        <f t="shared" si="3"/>
        <v>Jupiter Fardar-MarsParticipation</v>
      </c>
    </row>
    <row r="49" spans="1:12" ht="15.6">
      <c r="A49" s="1" t="s">
        <v>20</v>
      </c>
      <c r="B49" s="1" t="str">
        <f t="shared" si="1"/>
        <v xml:space="preserve">Rahu </v>
      </c>
      <c r="C49" s="1" t="s">
        <v>31</v>
      </c>
      <c r="D49" s="1" t="str">
        <f t="shared" si="2"/>
        <v>Rahu Participation</v>
      </c>
      <c r="E49" s="6" t="s">
        <v>14</v>
      </c>
      <c r="F49" s="7">
        <v>54.52</v>
      </c>
      <c r="G49" s="8">
        <v>0</v>
      </c>
      <c r="H49" s="8">
        <v>5</v>
      </c>
      <c r="I49" s="8">
        <v>23.11692</v>
      </c>
      <c r="J49" s="5"/>
      <c r="K49" s="1" t="s">
        <v>7</v>
      </c>
      <c r="L49" s="1" t="str">
        <f t="shared" si="3"/>
        <v>Jupiter Fardar-Rahu Participation</v>
      </c>
    </row>
    <row r="50" spans="1:12" ht="15.6">
      <c r="A50" s="1" t="s">
        <v>20</v>
      </c>
      <c r="B50" s="1" t="str">
        <f t="shared" si="1"/>
        <v>Ketu</v>
      </c>
      <c r="C50" s="1" t="s">
        <v>31</v>
      </c>
      <c r="D50" s="1" t="str">
        <f t="shared" si="2"/>
        <v>KetuParticipation</v>
      </c>
      <c r="E50" s="6" t="s">
        <v>15</v>
      </c>
      <c r="F50" s="7">
        <v>54.84</v>
      </c>
      <c r="G50" s="8">
        <v>0</v>
      </c>
      <c r="H50" s="8">
        <v>3</v>
      </c>
      <c r="I50" s="8">
        <v>25.550280000000001</v>
      </c>
      <c r="J50" s="5"/>
      <c r="K50" s="1" t="s">
        <v>7</v>
      </c>
      <c r="L50" s="1" t="str">
        <f t="shared" si="3"/>
        <v>Jupiter Fardar-KetuParticipation</v>
      </c>
    </row>
    <row r="51" spans="1:12" ht="15.6">
      <c r="A51" s="1" t="s">
        <v>20</v>
      </c>
      <c r="B51" s="1" t="str">
        <f t="shared" si="1"/>
        <v>Sun</v>
      </c>
      <c r="C51" s="1" t="s">
        <v>31</v>
      </c>
      <c r="D51" s="1" t="str">
        <f t="shared" si="2"/>
        <v>SunParticipation</v>
      </c>
      <c r="E51" s="6" t="s">
        <v>6</v>
      </c>
      <c r="F51" s="7">
        <v>56.440000000000005</v>
      </c>
      <c r="G51" s="8">
        <v>1</v>
      </c>
      <c r="H51" s="8">
        <v>7</v>
      </c>
      <c r="I51" s="8">
        <v>6.083400000000001</v>
      </c>
      <c r="J51" s="5"/>
      <c r="K51" s="1" t="s">
        <v>7</v>
      </c>
      <c r="L51" s="1" t="str">
        <f t="shared" si="3"/>
        <v>Jupiter Fardar-SunParticipation</v>
      </c>
    </row>
    <row r="52" spans="1:12" ht="15.6">
      <c r="A52" s="1" t="s">
        <v>20</v>
      </c>
      <c r="B52" s="1" t="str">
        <f t="shared" si="1"/>
        <v>Venus</v>
      </c>
      <c r="C52" s="1" t="s">
        <v>31</v>
      </c>
      <c r="D52" s="1" t="str">
        <f t="shared" si="2"/>
        <v>VenusParticipation</v>
      </c>
      <c r="E52" s="6" t="s">
        <v>8</v>
      </c>
      <c r="F52" s="7">
        <v>57.720000000000006</v>
      </c>
      <c r="G52" s="8">
        <v>1</v>
      </c>
      <c r="H52" s="8">
        <v>3</v>
      </c>
      <c r="I52" s="8">
        <v>8.5167600000000014</v>
      </c>
      <c r="J52" s="5"/>
      <c r="K52" s="1" t="s">
        <v>7</v>
      </c>
      <c r="L52" s="1" t="str">
        <f t="shared" si="3"/>
        <v>Jupiter Fardar-VenusParticipation</v>
      </c>
    </row>
    <row r="53" spans="1:12" ht="15.6">
      <c r="A53" s="1" t="s">
        <v>20</v>
      </c>
      <c r="B53" s="1" t="str">
        <f t="shared" si="1"/>
        <v>Mercury</v>
      </c>
      <c r="C53" s="1" t="s">
        <v>31</v>
      </c>
      <c r="D53" s="1" t="str">
        <f t="shared" si="2"/>
        <v>MercuryParticipation</v>
      </c>
      <c r="E53" s="6" t="s">
        <v>9</v>
      </c>
      <c r="F53" s="7">
        <v>59.800000000000004</v>
      </c>
      <c r="G53" s="8">
        <v>2</v>
      </c>
      <c r="H53" s="8">
        <v>0</v>
      </c>
      <c r="I53" s="8">
        <v>2.43336</v>
      </c>
      <c r="J53" s="5"/>
      <c r="K53" s="1" t="s">
        <v>7</v>
      </c>
      <c r="L53" s="1" t="str">
        <f t="shared" si="3"/>
        <v>Jupiter Fardar-MercuryParticipation</v>
      </c>
    </row>
    <row r="54" spans="1:12" ht="15.6">
      <c r="A54" s="1" t="s">
        <v>20</v>
      </c>
      <c r="B54" s="1" t="str">
        <f t="shared" si="1"/>
        <v>Moon</v>
      </c>
      <c r="C54" s="1" t="s">
        <v>31</v>
      </c>
      <c r="D54" s="1" t="str">
        <f t="shared" si="2"/>
        <v>MoonParticipation</v>
      </c>
      <c r="E54" s="6" t="s">
        <v>10</v>
      </c>
      <c r="F54" s="7">
        <v>61.24</v>
      </c>
      <c r="G54" s="8">
        <v>1</v>
      </c>
      <c r="H54" s="8">
        <v>5</v>
      </c>
      <c r="I54" s="8">
        <v>13.38348</v>
      </c>
      <c r="J54" s="5"/>
      <c r="K54" s="1" t="s">
        <v>7</v>
      </c>
      <c r="L54" s="1" t="str">
        <f t="shared" si="3"/>
        <v>Jupiter Fardar-MoonParticipation</v>
      </c>
    </row>
    <row r="55" spans="1:12" ht="15.6">
      <c r="A55" s="1" t="s">
        <v>20</v>
      </c>
      <c r="B55" s="1" t="str">
        <f t="shared" si="1"/>
        <v xml:space="preserve">Saturn </v>
      </c>
      <c r="C55" s="1" t="s">
        <v>31</v>
      </c>
      <c r="D55" s="1" t="str">
        <f t="shared" si="2"/>
        <v>Saturn Participation</v>
      </c>
      <c r="E55" s="6" t="s">
        <v>11</v>
      </c>
      <c r="F55" s="7">
        <v>63</v>
      </c>
      <c r="G55" s="8">
        <v>1</v>
      </c>
      <c r="H55" s="8">
        <v>9</v>
      </c>
      <c r="I55" s="8">
        <v>23.11692</v>
      </c>
      <c r="J55" s="5"/>
      <c r="K55" s="1" t="s">
        <v>7</v>
      </c>
      <c r="L55" s="1" t="str">
        <f t="shared" si="3"/>
        <v>Jupiter Fardar-Saturn Participation</v>
      </c>
    </row>
    <row r="56" spans="1:12" ht="15.6">
      <c r="A56" s="1" t="s">
        <v>21</v>
      </c>
      <c r="B56" s="1" t="str">
        <f t="shared" si="1"/>
        <v>Mars</v>
      </c>
      <c r="C56" s="1" t="s">
        <v>31</v>
      </c>
      <c r="D56" s="1" t="str">
        <f t="shared" si="2"/>
        <v>MarsParticipation</v>
      </c>
      <c r="E56" s="6" t="s">
        <v>13</v>
      </c>
      <c r="F56" s="7">
        <v>63.653333333333336</v>
      </c>
      <c r="G56" s="8">
        <v>0</v>
      </c>
      <c r="H56" s="8">
        <v>7</v>
      </c>
      <c r="I56" s="8">
        <v>24.333600000000004</v>
      </c>
      <c r="J56" s="5"/>
      <c r="K56" s="1" t="s">
        <v>7</v>
      </c>
      <c r="L56" s="1" t="str">
        <f t="shared" si="3"/>
        <v>Mars Fardar-MarsParticipation</v>
      </c>
    </row>
    <row r="57" spans="1:12" ht="15.6">
      <c r="A57" s="1" t="s">
        <v>21</v>
      </c>
      <c r="B57" s="1" t="str">
        <f t="shared" si="1"/>
        <v xml:space="preserve">Rahu </v>
      </c>
      <c r="C57" s="1" t="s">
        <v>31</v>
      </c>
      <c r="D57" s="1" t="str">
        <f t="shared" si="2"/>
        <v>Rahu Participation</v>
      </c>
      <c r="E57" s="6" t="s">
        <v>14</v>
      </c>
      <c r="F57" s="7">
        <v>63.933333333333337</v>
      </c>
      <c r="G57" s="8">
        <v>0</v>
      </c>
      <c r="H57" s="8">
        <v>3</v>
      </c>
      <c r="I57" s="8">
        <v>10.95012</v>
      </c>
      <c r="J57" s="5"/>
      <c r="K57" s="1" t="s">
        <v>7</v>
      </c>
      <c r="L57" s="1" t="str">
        <f t="shared" si="3"/>
        <v>Mars Fardar-Rahu Participation</v>
      </c>
    </row>
    <row r="58" spans="1:12" ht="15.6">
      <c r="A58" s="1" t="s">
        <v>21</v>
      </c>
      <c r="B58" s="1" t="str">
        <f t="shared" si="1"/>
        <v>Ketu</v>
      </c>
      <c r="C58" s="1" t="s">
        <v>31</v>
      </c>
      <c r="D58" s="1" t="str">
        <f t="shared" si="2"/>
        <v>KetuParticipation</v>
      </c>
      <c r="E58" s="6" t="s">
        <v>15</v>
      </c>
      <c r="F58" s="7">
        <v>64.12</v>
      </c>
      <c r="G58" s="8">
        <v>0</v>
      </c>
      <c r="H58" s="8">
        <v>2</v>
      </c>
      <c r="I58" s="8">
        <v>8.5167600000000014</v>
      </c>
      <c r="J58" s="5"/>
      <c r="K58" s="1" t="s">
        <v>7</v>
      </c>
      <c r="L58" s="1" t="str">
        <f t="shared" si="3"/>
        <v>Mars Fardar-KetuParticipation</v>
      </c>
    </row>
    <row r="59" spans="1:12" ht="15.6">
      <c r="A59" s="1" t="s">
        <v>21</v>
      </c>
      <c r="B59" s="1" t="str">
        <f t="shared" si="1"/>
        <v>Sun</v>
      </c>
      <c r="C59" s="1" t="s">
        <v>31</v>
      </c>
      <c r="D59" s="1" t="str">
        <f t="shared" si="2"/>
        <v>SunParticipation</v>
      </c>
      <c r="E59" s="6" t="s">
        <v>6</v>
      </c>
      <c r="F59" s="7">
        <v>65.053333333333342</v>
      </c>
      <c r="G59" s="8">
        <v>0</v>
      </c>
      <c r="H59" s="8">
        <v>11</v>
      </c>
      <c r="I59" s="8">
        <v>4.8667199999999999</v>
      </c>
      <c r="J59" s="5"/>
      <c r="K59" s="1" t="s">
        <v>7</v>
      </c>
      <c r="L59" s="1" t="str">
        <f t="shared" si="3"/>
        <v>Mars Fardar-SunParticipation</v>
      </c>
    </row>
    <row r="60" spans="1:12" ht="15.6">
      <c r="A60" s="1" t="s">
        <v>21</v>
      </c>
      <c r="B60" s="1" t="str">
        <f t="shared" si="1"/>
        <v>Venus</v>
      </c>
      <c r="C60" s="1" t="s">
        <v>31</v>
      </c>
      <c r="D60" s="1" t="str">
        <f t="shared" si="2"/>
        <v>VenusParticipation</v>
      </c>
      <c r="E60" s="6" t="s">
        <v>8</v>
      </c>
      <c r="F60" s="7">
        <v>65.800000000000011</v>
      </c>
      <c r="G60" s="8">
        <v>0</v>
      </c>
      <c r="H60" s="8">
        <v>9</v>
      </c>
      <c r="I60" s="8">
        <v>0</v>
      </c>
      <c r="J60" s="5"/>
      <c r="K60" s="1" t="s">
        <v>7</v>
      </c>
      <c r="L60" s="1" t="str">
        <f t="shared" si="3"/>
        <v>Mars Fardar-VenusParticipation</v>
      </c>
    </row>
    <row r="61" spans="1:12" ht="15.6">
      <c r="A61" s="1" t="s">
        <v>21</v>
      </c>
      <c r="B61" s="1" t="str">
        <f t="shared" si="1"/>
        <v>Mercury</v>
      </c>
      <c r="C61" s="1" t="s">
        <v>31</v>
      </c>
      <c r="D61" s="1" t="str">
        <f t="shared" si="2"/>
        <v>MercuryParticipation</v>
      </c>
      <c r="E61" s="6" t="s">
        <v>9</v>
      </c>
      <c r="F61" s="7">
        <v>67.01333333333335</v>
      </c>
      <c r="G61" s="8">
        <v>1</v>
      </c>
      <c r="H61" s="8">
        <v>2</v>
      </c>
      <c r="I61" s="8">
        <v>15.816840000000001</v>
      </c>
      <c r="J61" s="5"/>
      <c r="K61" s="1" t="s">
        <v>7</v>
      </c>
      <c r="L61" s="1" t="str">
        <f t="shared" si="3"/>
        <v>Mars Fardar-MercuryParticipation</v>
      </c>
    </row>
    <row r="62" spans="1:12" ht="15.6">
      <c r="A62" s="1" t="s">
        <v>21</v>
      </c>
      <c r="B62" s="1" t="str">
        <f t="shared" si="1"/>
        <v>Moon</v>
      </c>
      <c r="C62" s="1" t="s">
        <v>31</v>
      </c>
      <c r="D62" s="1" t="str">
        <f t="shared" si="2"/>
        <v>MoonParticipation</v>
      </c>
      <c r="E62" s="6" t="s">
        <v>10</v>
      </c>
      <c r="F62" s="7">
        <v>67.853333333333353</v>
      </c>
      <c r="G62" s="8">
        <v>0</v>
      </c>
      <c r="H62" s="8">
        <v>10</v>
      </c>
      <c r="I62" s="8">
        <v>2.43336</v>
      </c>
      <c r="J62" s="5"/>
      <c r="K62" s="1" t="s">
        <v>7</v>
      </c>
      <c r="L62" s="1" t="str">
        <f t="shared" si="3"/>
        <v>Mars Fardar-MoonParticipation</v>
      </c>
    </row>
    <row r="63" spans="1:12" ht="15.6">
      <c r="A63" s="1" t="s">
        <v>21</v>
      </c>
      <c r="B63" s="1" t="str">
        <f t="shared" si="1"/>
        <v xml:space="preserve">Saturn </v>
      </c>
      <c r="C63" s="1" t="s">
        <v>31</v>
      </c>
      <c r="D63" s="1" t="str">
        <f t="shared" si="2"/>
        <v>Saturn Participation</v>
      </c>
      <c r="E63" s="6" t="s">
        <v>11</v>
      </c>
      <c r="F63" s="7">
        <v>68.880000000000024</v>
      </c>
      <c r="G63" s="8">
        <v>1</v>
      </c>
      <c r="H63" s="8">
        <v>0</v>
      </c>
      <c r="I63" s="8">
        <v>10.95012</v>
      </c>
      <c r="J63" s="5"/>
      <c r="K63" s="1" t="s">
        <v>7</v>
      </c>
      <c r="L63" s="1" t="str">
        <f t="shared" si="3"/>
        <v>Mars Fardar-Saturn Participation</v>
      </c>
    </row>
    <row r="64" spans="1:12" ht="15.6">
      <c r="A64" s="1" t="s">
        <v>21</v>
      </c>
      <c r="B64" s="1" t="str">
        <f t="shared" si="1"/>
        <v>Jupiter</v>
      </c>
      <c r="C64" s="1" t="s">
        <v>31</v>
      </c>
      <c r="D64" s="1" t="str">
        <f t="shared" si="2"/>
        <v>JupiterParticipation</v>
      </c>
      <c r="E64" s="6" t="s">
        <v>12</v>
      </c>
      <c r="F64" s="7">
        <v>70.000000000000028</v>
      </c>
      <c r="G64" s="8">
        <v>1</v>
      </c>
      <c r="H64" s="8">
        <v>1</v>
      </c>
      <c r="I64" s="8">
        <v>13.38348</v>
      </c>
      <c r="J64" s="5"/>
      <c r="K64" s="1" t="s">
        <v>7</v>
      </c>
      <c r="L64" s="1" t="str">
        <f t="shared" si="3"/>
        <v>Mars Fardar-JupiterParticipation</v>
      </c>
    </row>
    <row r="65" spans="1:12" ht="15.6">
      <c r="A65" s="1" t="s">
        <v>22</v>
      </c>
      <c r="B65" s="1" t="str">
        <f t="shared" si="1"/>
        <v xml:space="preserve">Rahu </v>
      </c>
      <c r="C65" s="1" t="s">
        <v>31</v>
      </c>
      <c r="D65" s="1" t="str">
        <f t="shared" si="2"/>
        <v>Rahu Participation</v>
      </c>
      <c r="E65" s="6" t="s">
        <v>14</v>
      </c>
      <c r="F65" s="7">
        <v>70.120000000000033</v>
      </c>
      <c r="G65" s="8">
        <v>0</v>
      </c>
      <c r="H65" s="7">
        <v>1</v>
      </c>
      <c r="I65" s="8">
        <v>13.38348</v>
      </c>
      <c r="J65" s="5"/>
      <c r="K65" s="1" t="s">
        <v>7</v>
      </c>
      <c r="L65" s="1" t="str">
        <f t="shared" si="3"/>
        <v>Rahu Fardar-Rahu Participation</v>
      </c>
    </row>
    <row r="66" spans="1:12" ht="15.6">
      <c r="A66" s="1" t="s">
        <v>22</v>
      </c>
      <c r="B66" s="1" t="str">
        <f t="shared" si="1"/>
        <v>Ketu</v>
      </c>
      <c r="C66" s="1" t="s">
        <v>31</v>
      </c>
      <c r="D66" s="1" t="str">
        <f t="shared" si="2"/>
        <v>KetuParticipation</v>
      </c>
      <c r="E66" s="6" t="s">
        <v>15</v>
      </c>
      <c r="F66" s="7">
        <v>70.200000000000031</v>
      </c>
      <c r="G66" s="8">
        <v>0</v>
      </c>
      <c r="H66" s="7">
        <v>0</v>
      </c>
      <c r="I66" s="8">
        <v>29.200320000000001</v>
      </c>
      <c r="J66" s="5"/>
      <c r="K66" s="1" t="s">
        <v>7</v>
      </c>
      <c r="L66" s="1" t="str">
        <f t="shared" ref="L66:L82" si="4">CONCATENATE(A66,K66,D66)</f>
        <v>Rahu Fardar-KetuParticipation</v>
      </c>
    </row>
    <row r="67" spans="1:12" ht="15.6">
      <c r="A67" s="1" t="s">
        <v>22</v>
      </c>
      <c r="B67" s="1" t="str">
        <f t="shared" ref="B67:B82" si="5">E67</f>
        <v>Sun</v>
      </c>
      <c r="C67" s="1" t="s">
        <v>31</v>
      </c>
      <c r="D67" s="1" t="str">
        <f t="shared" ref="D67:D82" si="6">CONCATENATE(B67,C67)</f>
        <v>SunParticipation</v>
      </c>
      <c r="E67" s="6" t="s">
        <v>6</v>
      </c>
      <c r="F67" s="7">
        <v>70.600000000000037</v>
      </c>
      <c r="G67" s="8">
        <v>0</v>
      </c>
      <c r="H67" s="7">
        <v>4</v>
      </c>
      <c r="I67" s="8">
        <v>24.333600000000004</v>
      </c>
      <c r="J67" s="5"/>
      <c r="K67" s="1" t="s">
        <v>7</v>
      </c>
      <c r="L67" s="1" t="str">
        <f t="shared" si="4"/>
        <v>Rahu Fardar-SunParticipation</v>
      </c>
    </row>
    <row r="68" spans="1:12" ht="15.6">
      <c r="A68" s="1" t="s">
        <v>22</v>
      </c>
      <c r="B68" s="1" t="str">
        <f t="shared" si="5"/>
        <v>Venus</v>
      </c>
      <c r="C68" s="1" t="s">
        <v>31</v>
      </c>
      <c r="D68" s="1" t="str">
        <f t="shared" si="6"/>
        <v>VenusParticipation</v>
      </c>
      <c r="E68" s="6" t="s">
        <v>8</v>
      </c>
      <c r="F68" s="7">
        <v>70.92000000000003</v>
      </c>
      <c r="G68" s="8">
        <v>0</v>
      </c>
      <c r="H68" s="7">
        <v>3</v>
      </c>
      <c r="I68" s="8">
        <v>25.550280000000001</v>
      </c>
      <c r="J68" s="5"/>
      <c r="K68" s="1" t="s">
        <v>7</v>
      </c>
      <c r="L68" s="1" t="str">
        <f t="shared" si="4"/>
        <v>Rahu Fardar-VenusParticipation</v>
      </c>
    </row>
    <row r="69" spans="1:12" ht="15.6">
      <c r="A69" s="1" t="s">
        <v>22</v>
      </c>
      <c r="B69" s="1" t="str">
        <f t="shared" si="5"/>
        <v>Mercury</v>
      </c>
      <c r="C69" s="1" t="s">
        <v>31</v>
      </c>
      <c r="D69" s="1" t="str">
        <f t="shared" si="6"/>
        <v>MercuryParticipation</v>
      </c>
      <c r="E69" s="6" t="s">
        <v>9</v>
      </c>
      <c r="F69" s="7">
        <v>71.440000000000026</v>
      </c>
      <c r="G69" s="8">
        <v>0</v>
      </c>
      <c r="H69" s="7">
        <v>6</v>
      </c>
      <c r="I69" s="8">
        <v>7.3000800000000003</v>
      </c>
      <c r="J69" s="5"/>
      <c r="K69" s="1" t="s">
        <v>7</v>
      </c>
      <c r="L69" s="1" t="str">
        <f t="shared" si="4"/>
        <v>Rahu Fardar-MercuryParticipation</v>
      </c>
    </row>
    <row r="70" spans="1:12" ht="15.6">
      <c r="A70" s="1" t="s">
        <v>22</v>
      </c>
      <c r="B70" s="1" t="str">
        <f t="shared" si="5"/>
        <v>Moon</v>
      </c>
      <c r="C70" s="1" t="s">
        <v>31</v>
      </c>
      <c r="D70" s="1" t="str">
        <f t="shared" si="6"/>
        <v>MoonParticipation</v>
      </c>
      <c r="E70" s="6" t="s">
        <v>10</v>
      </c>
      <c r="F70" s="7">
        <v>71.800000000000026</v>
      </c>
      <c r="G70" s="8">
        <v>0</v>
      </c>
      <c r="H70" s="7">
        <v>4</v>
      </c>
      <c r="I70" s="8">
        <v>9.7334399999999999</v>
      </c>
      <c r="J70" s="5"/>
      <c r="K70" s="1" t="s">
        <v>7</v>
      </c>
      <c r="L70" s="1" t="str">
        <f t="shared" si="4"/>
        <v>Rahu Fardar-MoonParticipation</v>
      </c>
    </row>
    <row r="71" spans="1:12" ht="15.6">
      <c r="A71" s="1" t="s">
        <v>22</v>
      </c>
      <c r="B71" s="1" t="str">
        <f t="shared" si="5"/>
        <v xml:space="preserve">Saturn </v>
      </c>
      <c r="C71" s="1" t="s">
        <v>31</v>
      </c>
      <c r="D71" s="1" t="str">
        <f t="shared" si="6"/>
        <v>Saturn Participation</v>
      </c>
      <c r="E71" s="6" t="s">
        <v>11</v>
      </c>
      <c r="F71" s="7">
        <v>72.240000000000023</v>
      </c>
      <c r="G71" s="8">
        <v>0</v>
      </c>
      <c r="H71" s="7">
        <v>5</v>
      </c>
      <c r="I71" s="8">
        <v>8.5167600000000014</v>
      </c>
      <c r="J71" s="5"/>
      <c r="K71" s="1" t="s">
        <v>7</v>
      </c>
      <c r="L71" s="1" t="str">
        <f t="shared" si="4"/>
        <v>Rahu Fardar-Saturn Participation</v>
      </c>
    </row>
    <row r="72" spans="1:12" ht="15.6">
      <c r="A72" s="1" t="s">
        <v>22</v>
      </c>
      <c r="B72" s="1" t="str">
        <f t="shared" si="5"/>
        <v>Jupiter</v>
      </c>
      <c r="C72" s="1" t="s">
        <v>31</v>
      </c>
      <c r="D72" s="1" t="str">
        <f t="shared" si="6"/>
        <v>JupiterParticipation</v>
      </c>
      <c r="E72" s="6" t="s">
        <v>12</v>
      </c>
      <c r="F72" s="7">
        <v>72.720000000000027</v>
      </c>
      <c r="G72" s="8">
        <v>0</v>
      </c>
      <c r="H72" s="7">
        <v>5</v>
      </c>
      <c r="I72" s="8">
        <v>23.11692</v>
      </c>
      <c r="J72" s="5"/>
      <c r="K72" s="1" t="s">
        <v>7</v>
      </c>
      <c r="L72" s="1" t="str">
        <f t="shared" si="4"/>
        <v>Rahu Fardar-JupiterParticipation</v>
      </c>
    </row>
    <row r="73" spans="1:12" ht="15.6">
      <c r="A73" s="1" t="s">
        <v>22</v>
      </c>
      <c r="B73" s="1" t="str">
        <f t="shared" si="5"/>
        <v>Mars</v>
      </c>
      <c r="C73" s="1" t="s">
        <v>31</v>
      </c>
      <c r="D73" s="1" t="str">
        <f t="shared" si="6"/>
        <v>MarsParticipation</v>
      </c>
      <c r="E73" s="6" t="s">
        <v>13</v>
      </c>
      <c r="F73" s="7">
        <v>73.000000000000028</v>
      </c>
      <c r="G73" s="8">
        <v>0</v>
      </c>
      <c r="H73" s="7">
        <v>3</v>
      </c>
      <c r="I73" s="8">
        <v>10.95012</v>
      </c>
      <c r="J73" s="5"/>
      <c r="K73" s="1" t="s">
        <v>7</v>
      </c>
      <c r="L73" s="1" t="str">
        <f t="shared" si="4"/>
        <v>Rahu Fardar-MarsParticipation</v>
      </c>
    </row>
    <row r="74" spans="1:12" ht="15.6">
      <c r="A74" s="1" t="s">
        <v>23</v>
      </c>
      <c r="B74" s="1" t="str">
        <f t="shared" si="5"/>
        <v>Ketu</v>
      </c>
      <c r="C74" s="1" t="s">
        <v>31</v>
      </c>
      <c r="D74" s="1" t="str">
        <f t="shared" si="6"/>
        <v>KetuParticipation</v>
      </c>
      <c r="E74" s="6" t="s">
        <v>15</v>
      </c>
      <c r="F74" s="7">
        <v>73.053333333333356</v>
      </c>
      <c r="G74" s="8">
        <v>0</v>
      </c>
      <c r="H74" s="8">
        <v>0</v>
      </c>
      <c r="I74" s="8">
        <v>18.2502</v>
      </c>
      <c r="K74" s="1" t="s">
        <v>7</v>
      </c>
      <c r="L74" s="1" t="str">
        <f t="shared" si="4"/>
        <v>Ketu Fardar-KetuParticipation</v>
      </c>
    </row>
    <row r="75" spans="1:12" ht="15.6">
      <c r="A75" s="1" t="s">
        <v>23</v>
      </c>
      <c r="B75" s="1" t="str">
        <f t="shared" si="5"/>
        <v>Sun</v>
      </c>
      <c r="C75" s="1" t="s">
        <v>31</v>
      </c>
      <c r="D75" s="1" t="str">
        <f t="shared" si="6"/>
        <v>SunParticipation</v>
      </c>
      <c r="E75" s="6" t="s">
        <v>6</v>
      </c>
      <c r="F75" s="7">
        <v>73.320000000000022</v>
      </c>
      <c r="G75" s="8">
        <v>0</v>
      </c>
      <c r="H75" s="8">
        <v>3</v>
      </c>
      <c r="I75" s="8">
        <v>7.3000800000000003</v>
      </c>
      <c r="K75" s="1" t="s">
        <v>7</v>
      </c>
      <c r="L75" s="1" t="str">
        <f t="shared" si="4"/>
        <v>Ketu Fardar-SunParticipation</v>
      </c>
    </row>
    <row r="76" spans="1:12" ht="15.6">
      <c r="A76" s="1" t="s">
        <v>23</v>
      </c>
      <c r="B76" s="1" t="str">
        <f t="shared" si="5"/>
        <v>Venus</v>
      </c>
      <c r="C76" s="1" t="s">
        <v>31</v>
      </c>
      <c r="D76" s="1" t="str">
        <f t="shared" si="6"/>
        <v>VenusParticipation</v>
      </c>
      <c r="E76" s="6" t="s">
        <v>8</v>
      </c>
      <c r="F76" s="7">
        <v>73.53333333333336</v>
      </c>
      <c r="G76" s="8">
        <v>0</v>
      </c>
      <c r="H76" s="8">
        <v>2</v>
      </c>
      <c r="I76" s="8">
        <v>15.816840000000001</v>
      </c>
      <c r="K76" s="1" t="s">
        <v>7</v>
      </c>
      <c r="L76" s="1" t="str">
        <f t="shared" si="4"/>
        <v>Ketu Fardar-VenusParticipation</v>
      </c>
    </row>
    <row r="77" spans="1:12" ht="15.6">
      <c r="A77" s="1" t="s">
        <v>23</v>
      </c>
      <c r="B77" s="1" t="str">
        <f t="shared" si="5"/>
        <v>Mercury</v>
      </c>
      <c r="C77" s="1" t="s">
        <v>31</v>
      </c>
      <c r="D77" s="1" t="str">
        <f t="shared" si="6"/>
        <v>MercuryParticipation</v>
      </c>
      <c r="E77" s="6" t="s">
        <v>9</v>
      </c>
      <c r="F77" s="7">
        <v>73.880000000000024</v>
      </c>
      <c r="G77" s="8">
        <v>0</v>
      </c>
      <c r="H77" s="8">
        <v>4</v>
      </c>
      <c r="I77" s="8">
        <v>6.083400000000001</v>
      </c>
      <c r="K77" s="1" t="s">
        <v>7</v>
      </c>
      <c r="L77" s="1" t="str">
        <f t="shared" si="4"/>
        <v>Ketu Fardar-MercuryParticipation</v>
      </c>
    </row>
    <row r="78" spans="1:12" ht="15.6">
      <c r="A78" s="1" t="s">
        <v>23</v>
      </c>
      <c r="B78" s="1" t="str">
        <f t="shared" si="5"/>
        <v>Moon</v>
      </c>
      <c r="C78" s="1" t="s">
        <v>31</v>
      </c>
      <c r="D78" s="1" t="str">
        <f t="shared" si="6"/>
        <v>MoonParticipation</v>
      </c>
      <c r="E78" s="6" t="s">
        <v>10</v>
      </c>
      <c r="F78" s="7">
        <v>74.120000000000019</v>
      </c>
      <c r="G78" s="8">
        <v>0</v>
      </c>
      <c r="H78" s="8">
        <v>2</v>
      </c>
      <c r="I78" s="8">
        <v>26.766960000000001</v>
      </c>
      <c r="K78" s="1" t="s">
        <v>7</v>
      </c>
      <c r="L78" s="1" t="str">
        <f t="shared" si="4"/>
        <v>Ketu Fardar-MoonParticipation</v>
      </c>
    </row>
    <row r="79" spans="1:12" ht="15.6">
      <c r="A79" s="1" t="s">
        <v>23</v>
      </c>
      <c r="B79" s="1" t="str">
        <f t="shared" si="5"/>
        <v xml:space="preserve">Saturn </v>
      </c>
      <c r="C79" s="1" t="s">
        <v>31</v>
      </c>
      <c r="D79" s="1" t="str">
        <f t="shared" si="6"/>
        <v>Saturn Participation</v>
      </c>
      <c r="E79" s="6" t="s">
        <v>11</v>
      </c>
      <c r="F79" s="7">
        <v>74.413333333333355</v>
      </c>
      <c r="G79" s="8">
        <v>0</v>
      </c>
      <c r="H79" s="8">
        <v>3</v>
      </c>
      <c r="I79" s="8">
        <v>14.600160000000001</v>
      </c>
      <c r="K79" s="1" t="s">
        <v>7</v>
      </c>
      <c r="L79" s="1" t="str">
        <f t="shared" si="4"/>
        <v>Ketu Fardar-Saturn Participation</v>
      </c>
    </row>
    <row r="80" spans="1:12" ht="15.6">
      <c r="A80" s="1" t="s">
        <v>23</v>
      </c>
      <c r="B80" s="1" t="str">
        <f t="shared" si="5"/>
        <v>Jupiter</v>
      </c>
      <c r="C80" s="1" t="s">
        <v>31</v>
      </c>
      <c r="D80" s="1" t="str">
        <f t="shared" si="6"/>
        <v>JupiterParticipation</v>
      </c>
      <c r="E80" s="6" t="s">
        <v>12</v>
      </c>
      <c r="F80" s="7">
        <v>74.733333333333348</v>
      </c>
      <c r="G80" s="8">
        <v>0</v>
      </c>
      <c r="H80" s="8">
        <v>3</v>
      </c>
      <c r="I80" s="8">
        <v>25.550280000000001</v>
      </c>
      <c r="K80" s="1" t="s">
        <v>7</v>
      </c>
      <c r="L80" s="1" t="str">
        <f t="shared" si="4"/>
        <v>Ketu Fardar-JupiterParticipation</v>
      </c>
    </row>
    <row r="81" spans="1:12" ht="15.6">
      <c r="A81" s="1" t="s">
        <v>23</v>
      </c>
      <c r="B81" s="1" t="str">
        <f t="shared" si="5"/>
        <v>Mars</v>
      </c>
      <c r="C81" s="1" t="s">
        <v>31</v>
      </c>
      <c r="D81" s="1" t="str">
        <f t="shared" si="6"/>
        <v>MarsParticipation</v>
      </c>
      <c r="E81" s="6" t="s">
        <v>13</v>
      </c>
      <c r="F81" s="7">
        <v>74.920000000000016</v>
      </c>
      <c r="G81" s="8">
        <v>0</v>
      </c>
      <c r="H81" s="8">
        <v>2</v>
      </c>
      <c r="I81" s="8">
        <v>8.5167600000000014</v>
      </c>
      <c r="K81" s="1" t="s">
        <v>7</v>
      </c>
      <c r="L81" s="1" t="str">
        <f t="shared" si="4"/>
        <v>Ketu Fardar-MarsParticipation</v>
      </c>
    </row>
    <row r="82" spans="1:12" ht="15.6">
      <c r="A82" s="1" t="s">
        <v>23</v>
      </c>
      <c r="B82" s="1" t="str">
        <f t="shared" si="5"/>
        <v xml:space="preserve">Rahu </v>
      </c>
      <c r="C82" s="1" t="s">
        <v>31</v>
      </c>
      <c r="D82" s="1" t="str">
        <f t="shared" si="6"/>
        <v>Rahu Participation</v>
      </c>
      <c r="E82" s="6" t="s">
        <v>14</v>
      </c>
      <c r="F82" s="7">
        <v>75.000000000000014</v>
      </c>
      <c r="G82" s="8">
        <v>0</v>
      </c>
      <c r="H82" s="8">
        <v>0</v>
      </c>
      <c r="I82" s="8">
        <v>29.200320000000001</v>
      </c>
      <c r="K82" s="1" t="s">
        <v>7</v>
      </c>
      <c r="L82" s="1" t="str">
        <f t="shared" si="4"/>
        <v>Ketu Fardar-Rahu Participation</v>
      </c>
    </row>
  </sheetData>
  <sheetProtection algorithmName="SHA-512" hashValue="ZolSFIkvplaFbM6/AODbhSAG6hm+ticJklJOyx5++UpVsmlYAr2Py/mIkvFd0Gcf1fx9queu//lf3X4WNct51Q==" saltValue="YIYyiwoqmV/ENeEVIEccL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2"/>
  <sheetViews>
    <sheetView topLeftCell="A49" workbookViewId="0">
      <selection activeCell="M73" sqref="M73"/>
    </sheetView>
  </sheetViews>
  <sheetFormatPr defaultRowHeight="14.4"/>
  <cols>
    <col min="1" max="1" width="14.44140625" style="1" bestFit="1" customWidth="1"/>
    <col min="2" max="2" width="12.109375" style="1" bestFit="1" customWidth="1"/>
    <col min="3" max="3" width="13.33203125" style="1" customWidth="1"/>
    <col min="4" max="4" width="19.5546875" style="1" bestFit="1" customWidth="1"/>
    <col min="5" max="5" width="16.33203125" style="1" bestFit="1" customWidth="1"/>
    <col min="6" max="6" width="6.109375" style="1" bestFit="1" customWidth="1"/>
    <col min="7" max="7" width="6.33203125" style="1" bestFit="1" customWidth="1"/>
    <col min="8" max="8" width="8.5546875" style="1" bestFit="1" customWidth="1"/>
    <col min="9" max="9" width="5.6640625" style="1" bestFit="1" customWidth="1"/>
    <col min="10" max="10" width="9.109375" style="1"/>
    <col min="11" max="11" width="14.33203125" style="1" bestFit="1" customWidth="1"/>
    <col min="12" max="12" width="35.33203125" style="1" bestFit="1" customWidth="1"/>
    <col min="13" max="13" width="53.88671875" bestFit="1" customWidth="1"/>
  </cols>
  <sheetData>
    <row r="1" spans="1:12" ht="31.2">
      <c r="E1" s="2" t="s">
        <v>0</v>
      </c>
      <c r="F1" s="3" t="s">
        <v>1</v>
      </c>
      <c r="G1" s="4" t="s">
        <v>2</v>
      </c>
      <c r="H1" s="4" t="s">
        <v>3</v>
      </c>
      <c r="I1" s="4" t="s">
        <v>4</v>
      </c>
      <c r="L1" s="9" t="s">
        <v>24</v>
      </c>
    </row>
    <row r="2" spans="1:12" ht="15.6">
      <c r="A2" s="1" t="s">
        <v>18</v>
      </c>
      <c r="B2" s="1" t="s">
        <v>10</v>
      </c>
      <c r="C2" s="1" t="s">
        <v>31</v>
      </c>
      <c r="D2" s="1" t="str">
        <f>CONCATENATE(B2,C2)</f>
        <v>MoonParticipation</v>
      </c>
      <c r="E2" s="6" t="s">
        <v>10</v>
      </c>
      <c r="F2" s="7">
        <v>1.08</v>
      </c>
      <c r="G2" s="8">
        <v>1</v>
      </c>
      <c r="H2" s="8">
        <v>0</v>
      </c>
      <c r="I2" s="8">
        <v>29.200320000000001</v>
      </c>
      <c r="J2" s="5"/>
      <c r="K2" s="1" t="s">
        <v>7</v>
      </c>
      <c r="L2" s="1" t="str">
        <f t="shared" ref="L2:L65" si="0">CONCATENATE(A2,K2,D2)</f>
        <v>Moon Fardar-MoonParticipation</v>
      </c>
    </row>
    <row r="3" spans="1:12" ht="15.6">
      <c r="A3" s="1" t="s">
        <v>18</v>
      </c>
      <c r="B3" s="1" t="s">
        <v>11</v>
      </c>
      <c r="C3" s="1" t="s">
        <v>31</v>
      </c>
      <c r="D3" s="1" t="str">
        <f t="shared" ref="D3:D66" si="1">CONCATENATE(B3,C3)</f>
        <v>Saturn Participation</v>
      </c>
      <c r="E3" s="6" t="s">
        <v>11</v>
      </c>
      <c r="F3" s="7">
        <v>2.4000000000000004</v>
      </c>
      <c r="G3" s="8">
        <v>1</v>
      </c>
      <c r="H3" s="8">
        <v>3</v>
      </c>
      <c r="I3" s="8">
        <v>25.550280000000001</v>
      </c>
      <c r="J3" s="5"/>
      <c r="K3" s="1" t="s">
        <v>7</v>
      </c>
      <c r="L3" s="1" t="str">
        <f t="shared" si="0"/>
        <v>Moon Fardar-Saturn Participation</v>
      </c>
    </row>
    <row r="4" spans="1:12" ht="15.6">
      <c r="A4" s="1" t="s">
        <v>18</v>
      </c>
      <c r="B4" s="1" t="s">
        <v>12</v>
      </c>
      <c r="C4" s="1" t="s">
        <v>31</v>
      </c>
      <c r="D4" s="1" t="str">
        <f t="shared" si="1"/>
        <v>JupiterParticipation</v>
      </c>
      <c r="E4" s="6" t="s">
        <v>12</v>
      </c>
      <c r="F4" s="7">
        <v>3.8400000000000003</v>
      </c>
      <c r="G4" s="8">
        <v>1</v>
      </c>
      <c r="H4" s="8">
        <v>5</v>
      </c>
      <c r="I4" s="8">
        <v>8.5167600000000014</v>
      </c>
      <c r="J4" s="5"/>
      <c r="K4" s="1" t="s">
        <v>7</v>
      </c>
      <c r="L4" s="1" t="str">
        <f t="shared" si="0"/>
        <v>Moon Fardar-JupiterParticipation</v>
      </c>
    </row>
    <row r="5" spans="1:12" ht="15.6">
      <c r="A5" s="1" t="s">
        <v>18</v>
      </c>
      <c r="B5" s="1" t="s">
        <v>13</v>
      </c>
      <c r="C5" s="1" t="s">
        <v>31</v>
      </c>
      <c r="D5" s="1" t="str">
        <f t="shared" si="1"/>
        <v>MarsParticipation</v>
      </c>
      <c r="E5" s="6" t="s">
        <v>13</v>
      </c>
      <c r="F5" s="7">
        <v>4.6800000000000006</v>
      </c>
      <c r="G5" s="8">
        <v>0</v>
      </c>
      <c r="H5" s="8">
        <v>10</v>
      </c>
      <c r="I5" s="8">
        <v>2.43336</v>
      </c>
      <c r="J5" s="5"/>
      <c r="K5" s="1" t="s">
        <v>7</v>
      </c>
      <c r="L5" s="1" t="str">
        <f t="shared" si="0"/>
        <v>Moon Fardar-MarsParticipation</v>
      </c>
    </row>
    <row r="6" spans="1:12" ht="15.6">
      <c r="A6" s="1" t="s">
        <v>18</v>
      </c>
      <c r="B6" s="1" t="s">
        <v>14</v>
      </c>
      <c r="C6" s="1" t="s">
        <v>31</v>
      </c>
      <c r="D6" s="1" t="str">
        <f t="shared" si="1"/>
        <v>Rahu Participation</v>
      </c>
      <c r="E6" s="6" t="s">
        <v>14</v>
      </c>
      <c r="F6" s="7">
        <v>5.0400000000000009</v>
      </c>
      <c r="G6" s="8">
        <v>0</v>
      </c>
      <c r="H6" s="8">
        <v>4</v>
      </c>
      <c r="I6" s="8">
        <v>9.7334399999999999</v>
      </c>
      <c r="J6" s="5"/>
      <c r="K6" s="1" t="s">
        <v>7</v>
      </c>
      <c r="L6" s="1" t="str">
        <f t="shared" si="0"/>
        <v>Moon Fardar-Rahu Participation</v>
      </c>
    </row>
    <row r="7" spans="1:12" ht="15.6">
      <c r="A7" s="1" t="s">
        <v>18</v>
      </c>
      <c r="B7" s="1" t="s">
        <v>15</v>
      </c>
      <c r="C7" s="1" t="s">
        <v>31</v>
      </c>
      <c r="D7" s="1" t="str">
        <f t="shared" si="1"/>
        <v>KetuParticipation</v>
      </c>
      <c r="E7" s="6" t="s">
        <v>15</v>
      </c>
      <c r="F7" s="7">
        <v>5.2800000000000011</v>
      </c>
      <c r="G7" s="8">
        <v>0</v>
      </c>
      <c r="H7" s="8">
        <v>2</v>
      </c>
      <c r="I7" s="8">
        <v>26.766960000000001</v>
      </c>
      <c r="J7" s="5"/>
      <c r="K7" s="1" t="s">
        <v>7</v>
      </c>
      <c r="L7" s="1" t="str">
        <f t="shared" si="0"/>
        <v>Moon Fardar-KetuParticipation</v>
      </c>
    </row>
    <row r="8" spans="1:12" ht="15.6">
      <c r="A8" s="1" t="s">
        <v>18</v>
      </c>
      <c r="B8" s="1" t="s">
        <v>6</v>
      </c>
      <c r="C8" s="1" t="s">
        <v>31</v>
      </c>
      <c r="D8" s="1" t="str">
        <f t="shared" si="1"/>
        <v>SunParticipation</v>
      </c>
      <c r="E8" s="6" t="s">
        <v>6</v>
      </c>
      <c r="F8" s="7">
        <v>6.4800000000000013</v>
      </c>
      <c r="G8" s="8">
        <v>1</v>
      </c>
      <c r="H8" s="8">
        <v>2</v>
      </c>
      <c r="I8" s="8">
        <v>12.166800000000002</v>
      </c>
      <c r="J8" s="5"/>
      <c r="K8" s="1" t="s">
        <v>7</v>
      </c>
      <c r="L8" s="1" t="str">
        <f t="shared" si="0"/>
        <v>Moon Fardar-SunParticipation</v>
      </c>
    </row>
    <row r="9" spans="1:12" ht="15.6">
      <c r="A9" s="1" t="s">
        <v>18</v>
      </c>
      <c r="B9" s="1" t="s">
        <v>8</v>
      </c>
      <c r="C9" s="1" t="s">
        <v>31</v>
      </c>
      <c r="D9" s="1" t="str">
        <f t="shared" si="1"/>
        <v>VenusParticipation</v>
      </c>
      <c r="E9" s="6" t="s">
        <v>8</v>
      </c>
      <c r="F9" s="7">
        <v>7.4400000000000013</v>
      </c>
      <c r="G9" s="8">
        <v>0</v>
      </c>
      <c r="H9" s="8">
        <v>11</v>
      </c>
      <c r="I9" s="8">
        <v>15.816840000000001</v>
      </c>
      <c r="J9" s="5"/>
      <c r="K9" s="1" t="s">
        <v>7</v>
      </c>
      <c r="L9" s="1" t="str">
        <f t="shared" si="0"/>
        <v>Moon Fardar-VenusParticipation</v>
      </c>
    </row>
    <row r="10" spans="1:12" ht="15.6">
      <c r="A10" s="1" t="s">
        <v>18</v>
      </c>
      <c r="B10" s="1" t="s">
        <v>9</v>
      </c>
      <c r="C10" s="1" t="s">
        <v>31</v>
      </c>
      <c r="D10" s="1" t="str">
        <f t="shared" si="1"/>
        <v>MercuryParticipation</v>
      </c>
      <c r="E10" s="6" t="s">
        <v>9</v>
      </c>
      <c r="F10" s="7">
        <v>9.0000000000000018</v>
      </c>
      <c r="G10" s="8">
        <v>1</v>
      </c>
      <c r="H10" s="8">
        <v>6</v>
      </c>
      <c r="I10" s="8">
        <v>21.90024</v>
      </c>
      <c r="J10" s="5"/>
      <c r="K10" s="1" t="s">
        <v>7</v>
      </c>
      <c r="L10" s="1" t="str">
        <f t="shared" si="0"/>
        <v>Moon Fardar-MercuryParticipation</v>
      </c>
    </row>
    <row r="11" spans="1:12" ht="15.6">
      <c r="A11" s="1" t="s">
        <v>19</v>
      </c>
      <c r="B11" s="1" t="s">
        <v>11</v>
      </c>
      <c r="C11" s="1" t="s">
        <v>31</v>
      </c>
      <c r="D11" s="1" t="str">
        <f t="shared" si="1"/>
        <v>Saturn Participation</v>
      </c>
      <c r="E11" s="6" t="s">
        <v>11</v>
      </c>
      <c r="F11" s="7">
        <v>10.613333333333335</v>
      </c>
      <c r="G11" s="8">
        <v>1</v>
      </c>
      <c r="H11" s="8">
        <v>7</v>
      </c>
      <c r="I11" s="8">
        <v>9.7334399999999999</v>
      </c>
      <c r="J11" s="5"/>
      <c r="K11" s="1" t="s">
        <v>7</v>
      </c>
      <c r="L11" s="1" t="str">
        <f t="shared" si="0"/>
        <v>Saturn Fardar-Saturn Participation</v>
      </c>
    </row>
    <row r="12" spans="1:12" ht="15.6">
      <c r="A12" s="1" t="s">
        <v>19</v>
      </c>
      <c r="B12" s="1" t="s">
        <v>12</v>
      </c>
      <c r="C12" s="1" t="s">
        <v>31</v>
      </c>
      <c r="D12" s="1" t="str">
        <f t="shared" si="1"/>
        <v>JupiterParticipation</v>
      </c>
      <c r="E12" s="6" t="s">
        <v>12</v>
      </c>
      <c r="F12" s="7">
        <v>12.373333333333335</v>
      </c>
      <c r="G12" s="8">
        <v>1</v>
      </c>
      <c r="H12" s="8">
        <v>9</v>
      </c>
      <c r="I12" s="8">
        <v>3.6500400000000002</v>
      </c>
      <c r="J12" s="5"/>
      <c r="K12" s="1" t="s">
        <v>7</v>
      </c>
      <c r="L12" s="1" t="str">
        <f t="shared" si="0"/>
        <v>Saturn Fardar-JupiterParticipation</v>
      </c>
    </row>
    <row r="13" spans="1:12" ht="15.6">
      <c r="A13" s="1" t="s">
        <v>19</v>
      </c>
      <c r="B13" s="1" t="s">
        <v>13</v>
      </c>
      <c r="C13" s="1" t="s">
        <v>31</v>
      </c>
      <c r="D13" s="1" t="str">
        <f t="shared" si="1"/>
        <v>MarsParticipation</v>
      </c>
      <c r="E13" s="6" t="s">
        <v>13</v>
      </c>
      <c r="F13" s="7">
        <v>13.400000000000002</v>
      </c>
      <c r="G13" s="8">
        <v>1</v>
      </c>
      <c r="H13" s="8">
        <v>0</v>
      </c>
      <c r="I13" s="8">
        <v>10.95012</v>
      </c>
      <c r="J13" s="5"/>
      <c r="K13" s="1" t="s">
        <v>7</v>
      </c>
      <c r="L13" s="1" t="str">
        <f t="shared" si="0"/>
        <v>Saturn Fardar-MarsParticipation</v>
      </c>
    </row>
    <row r="14" spans="1:12" ht="15.6">
      <c r="A14" s="1" t="s">
        <v>19</v>
      </c>
      <c r="B14" s="1" t="s">
        <v>14</v>
      </c>
      <c r="C14" s="1" t="s">
        <v>31</v>
      </c>
      <c r="D14" s="1" t="str">
        <f t="shared" si="1"/>
        <v>Rahu Participation</v>
      </c>
      <c r="E14" s="6" t="s">
        <v>14</v>
      </c>
      <c r="F14" s="7">
        <v>13.840000000000002</v>
      </c>
      <c r="G14" s="8">
        <v>0</v>
      </c>
      <c r="H14" s="8">
        <v>5</v>
      </c>
      <c r="I14" s="8">
        <v>8.5167600000000014</v>
      </c>
      <c r="J14" s="5"/>
      <c r="K14" s="1" t="s">
        <v>7</v>
      </c>
      <c r="L14" s="1" t="str">
        <f t="shared" si="0"/>
        <v>Saturn Fardar-Rahu Participation</v>
      </c>
    </row>
    <row r="15" spans="1:12" ht="15.6">
      <c r="A15" s="1" t="s">
        <v>19</v>
      </c>
      <c r="B15" s="1" t="s">
        <v>15</v>
      </c>
      <c r="C15" s="1" t="s">
        <v>31</v>
      </c>
      <c r="D15" s="1" t="str">
        <f t="shared" si="1"/>
        <v>KetuParticipation</v>
      </c>
      <c r="E15" s="6" t="s">
        <v>15</v>
      </c>
      <c r="F15" s="7">
        <v>14.133333333333335</v>
      </c>
      <c r="G15" s="8">
        <v>0</v>
      </c>
      <c r="H15" s="8">
        <v>3</v>
      </c>
      <c r="I15" s="8">
        <v>14.600160000000001</v>
      </c>
      <c r="J15" s="5"/>
      <c r="K15" s="1" t="s">
        <v>7</v>
      </c>
      <c r="L15" s="1" t="str">
        <f t="shared" si="0"/>
        <v>Saturn Fardar-KetuParticipation</v>
      </c>
    </row>
    <row r="16" spans="1:12" ht="15.6">
      <c r="A16" s="1" t="s">
        <v>19</v>
      </c>
      <c r="B16" s="1" t="s">
        <v>6</v>
      </c>
      <c r="C16" s="1" t="s">
        <v>31</v>
      </c>
      <c r="D16" s="1" t="str">
        <f t="shared" si="1"/>
        <v>SunParticipation</v>
      </c>
      <c r="E16" s="6" t="s">
        <v>6</v>
      </c>
      <c r="F16" s="7">
        <v>15.600000000000001</v>
      </c>
      <c r="G16" s="8">
        <v>1</v>
      </c>
      <c r="H16" s="8">
        <v>5</v>
      </c>
      <c r="I16" s="8">
        <v>19.46688</v>
      </c>
      <c r="J16" s="5"/>
      <c r="K16" s="1" t="s">
        <v>7</v>
      </c>
      <c r="L16" s="1" t="str">
        <f t="shared" si="0"/>
        <v>Saturn Fardar-SunParticipation</v>
      </c>
    </row>
    <row r="17" spans="1:12" ht="15.6">
      <c r="A17" s="1" t="s">
        <v>19</v>
      </c>
      <c r="B17" s="1" t="s">
        <v>8</v>
      </c>
      <c r="C17" s="1" t="s">
        <v>31</v>
      </c>
      <c r="D17" s="1" t="str">
        <f t="shared" si="1"/>
        <v>VenusParticipation</v>
      </c>
      <c r="E17" s="6" t="s">
        <v>8</v>
      </c>
      <c r="F17" s="7">
        <v>16.773333333333333</v>
      </c>
      <c r="G17" s="8">
        <v>1</v>
      </c>
      <c r="H17" s="8">
        <v>2</v>
      </c>
      <c r="I17" s="8">
        <v>1.21668</v>
      </c>
      <c r="J17" s="5"/>
      <c r="K17" s="1" t="s">
        <v>7</v>
      </c>
      <c r="L17" s="1" t="str">
        <f t="shared" si="0"/>
        <v>Saturn Fardar-VenusParticipation</v>
      </c>
    </row>
    <row r="18" spans="1:12" ht="15.6">
      <c r="A18" s="1" t="s">
        <v>19</v>
      </c>
      <c r="B18" s="1" t="s">
        <v>9</v>
      </c>
      <c r="C18" s="1" t="s">
        <v>31</v>
      </c>
      <c r="D18" s="1" t="str">
        <f t="shared" si="1"/>
        <v>MercuryParticipation</v>
      </c>
      <c r="E18" s="6" t="s">
        <v>9</v>
      </c>
      <c r="F18" s="7">
        <v>18.68</v>
      </c>
      <c r="G18" s="8">
        <v>1</v>
      </c>
      <c r="H18" s="8">
        <v>10</v>
      </c>
      <c r="I18" s="8">
        <v>27.983640000000001</v>
      </c>
      <c r="J18" s="5"/>
      <c r="K18" s="1" t="s">
        <v>7</v>
      </c>
      <c r="L18" s="1" t="str">
        <f t="shared" si="0"/>
        <v>Saturn Fardar-MercuryParticipation</v>
      </c>
    </row>
    <row r="19" spans="1:12" ht="15.6">
      <c r="A19" s="1" t="s">
        <v>19</v>
      </c>
      <c r="B19" s="1" t="s">
        <v>10</v>
      </c>
      <c r="C19" s="1" t="s">
        <v>31</v>
      </c>
      <c r="D19" s="1" t="str">
        <f t="shared" si="1"/>
        <v>MoonParticipation</v>
      </c>
      <c r="E19" s="6" t="s">
        <v>10</v>
      </c>
      <c r="F19" s="7">
        <v>20</v>
      </c>
      <c r="G19" s="8">
        <v>1</v>
      </c>
      <c r="H19" s="8">
        <v>3</v>
      </c>
      <c r="I19" s="8">
        <v>25.550280000000001</v>
      </c>
      <c r="J19" s="5"/>
      <c r="K19" s="1" t="s">
        <v>7</v>
      </c>
      <c r="L19" s="1" t="str">
        <f t="shared" si="0"/>
        <v>Saturn Fardar-MoonParticipation</v>
      </c>
    </row>
    <row r="20" spans="1:12" ht="15.6">
      <c r="A20" s="1" t="s">
        <v>20</v>
      </c>
      <c r="B20" s="1" t="s">
        <v>12</v>
      </c>
      <c r="C20" s="1" t="s">
        <v>31</v>
      </c>
      <c r="D20" s="1" t="str">
        <f t="shared" si="1"/>
        <v>JupiterParticipation</v>
      </c>
      <c r="E20" s="6" t="s">
        <v>12</v>
      </c>
      <c r="F20" s="7">
        <v>21.92</v>
      </c>
      <c r="G20" s="8">
        <v>1</v>
      </c>
      <c r="H20" s="8">
        <v>11</v>
      </c>
      <c r="I20" s="8">
        <v>1.21668</v>
      </c>
      <c r="J20" s="5"/>
      <c r="K20" s="1" t="s">
        <v>7</v>
      </c>
      <c r="L20" s="1" t="str">
        <f t="shared" si="0"/>
        <v>Jupiter Fardar-JupiterParticipation</v>
      </c>
    </row>
    <row r="21" spans="1:12" ht="15.6">
      <c r="A21" s="1" t="s">
        <v>20</v>
      </c>
      <c r="B21" s="1" t="s">
        <v>13</v>
      </c>
      <c r="C21" s="1" t="s">
        <v>31</v>
      </c>
      <c r="D21" s="1" t="str">
        <f t="shared" si="1"/>
        <v>MarsParticipation</v>
      </c>
      <c r="E21" s="6" t="s">
        <v>13</v>
      </c>
      <c r="F21" s="7">
        <v>23.040000000000003</v>
      </c>
      <c r="G21" s="8">
        <v>1</v>
      </c>
      <c r="H21" s="8">
        <v>1</v>
      </c>
      <c r="I21" s="8">
        <v>13.38348</v>
      </c>
      <c r="J21" s="5"/>
      <c r="K21" s="1" t="s">
        <v>7</v>
      </c>
      <c r="L21" s="1" t="str">
        <f t="shared" si="0"/>
        <v>Jupiter Fardar-MarsParticipation</v>
      </c>
    </row>
    <row r="22" spans="1:12" ht="15.6">
      <c r="A22" s="1" t="s">
        <v>20</v>
      </c>
      <c r="B22" s="1" t="s">
        <v>14</v>
      </c>
      <c r="C22" s="1" t="s">
        <v>31</v>
      </c>
      <c r="D22" s="1" t="str">
        <f t="shared" si="1"/>
        <v>Rahu Participation</v>
      </c>
      <c r="E22" s="6" t="s">
        <v>14</v>
      </c>
      <c r="F22" s="7">
        <v>23.520000000000003</v>
      </c>
      <c r="G22" s="8">
        <v>0</v>
      </c>
      <c r="H22" s="8">
        <v>5</v>
      </c>
      <c r="I22" s="8">
        <v>23.11692</v>
      </c>
      <c r="J22" s="5"/>
      <c r="K22" s="1" t="s">
        <v>7</v>
      </c>
      <c r="L22" s="1" t="str">
        <f t="shared" si="0"/>
        <v>Jupiter Fardar-Rahu Participation</v>
      </c>
    </row>
    <row r="23" spans="1:12" ht="15.6">
      <c r="A23" s="1" t="s">
        <v>20</v>
      </c>
      <c r="B23" s="1" t="s">
        <v>15</v>
      </c>
      <c r="C23" s="1" t="s">
        <v>31</v>
      </c>
      <c r="D23" s="1" t="str">
        <f t="shared" si="1"/>
        <v>KetuParticipation</v>
      </c>
      <c r="E23" s="6" t="s">
        <v>15</v>
      </c>
      <c r="F23" s="7">
        <v>23.840000000000003</v>
      </c>
      <c r="G23" s="8">
        <v>0</v>
      </c>
      <c r="H23" s="8">
        <v>3</v>
      </c>
      <c r="I23" s="8">
        <v>25.550280000000001</v>
      </c>
      <c r="J23" s="5"/>
      <c r="K23" s="1" t="s">
        <v>7</v>
      </c>
      <c r="L23" s="1" t="str">
        <f t="shared" si="0"/>
        <v>Jupiter Fardar-KetuParticipation</v>
      </c>
    </row>
    <row r="24" spans="1:12" ht="15.6">
      <c r="A24" s="1" t="s">
        <v>20</v>
      </c>
      <c r="B24" s="1" t="s">
        <v>6</v>
      </c>
      <c r="C24" s="1" t="s">
        <v>31</v>
      </c>
      <c r="D24" s="1" t="str">
        <f t="shared" si="1"/>
        <v>SunParticipation</v>
      </c>
      <c r="E24" s="6" t="s">
        <v>6</v>
      </c>
      <c r="F24" s="7">
        <v>25.440000000000005</v>
      </c>
      <c r="G24" s="8">
        <v>1</v>
      </c>
      <c r="H24" s="8">
        <v>7</v>
      </c>
      <c r="I24" s="8">
        <v>6.083400000000001</v>
      </c>
      <c r="J24" s="5"/>
      <c r="K24" s="1" t="s">
        <v>7</v>
      </c>
      <c r="L24" s="1" t="str">
        <f t="shared" si="0"/>
        <v>Jupiter Fardar-SunParticipation</v>
      </c>
    </row>
    <row r="25" spans="1:12" ht="15.6">
      <c r="A25" s="1" t="s">
        <v>20</v>
      </c>
      <c r="B25" s="1" t="s">
        <v>8</v>
      </c>
      <c r="C25" s="1" t="s">
        <v>31</v>
      </c>
      <c r="D25" s="1" t="str">
        <f t="shared" si="1"/>
        <v>VenusParticipation</v>
      </c>
      <c r="E25" s="6" t="s">
        <v>8</v>
      </c>
      <c r="F25" s="7">
        <v>26.720000000000006</v>
      </c>
      <c r="G25" s="8">
        <v>1</v>
      </c>
      <c r="H25" s="8">
        <v>3</v>
      </c>
      <c r="I25" s="8">
        <v>10.95012</v>
      </c>
      <c r="J25" s="5"/>
      <c r="K25" s="1" t="s">
        <v>7</v>
      </c>
      <c r="L25" s="1" t="str">
        <f t="shared" si="0"/>
        <v>Jupiter Fardar-VenusParticipation</v>
      </c>
    </row>
    <row r="26" spans="1:12" ht="15.6">
      <c r="A26" s="1" t="s">
        <v>20</v>
      </c>
      <c r="B26" s="1" t="s">
        <v>9</v>
      </c>
      <c r="C26" s="1" t="s">
        <v>31</v>
      </c>
      <c r="D26" s="1" t="str">
        <f t="shared" si="1"/>
        <v>MercuryParticipation</v>
      </c>
      <c r="E26" s="6" t="s">
        <v>9</v>
      </c>
      <c r="F26" s="7">
        <v>28.800000000000004</v>
      </c>
      <c r="G26" s="8">
        <v>2</v>
      </c>
      <c r="H26" s="8">
        <v>0</v>
      </c>
      <c r="I26" s="8">
        <v>29.200320000000001</v>
      </c>
      <c r="J26" s="5"/>
      <c r="K26" s="1" t="s">
        <v>7</v>
      </c>
      <c r="L26" s="1" t="str">
        <f t="shared" si="0"/>
        <v>Jupiter Fardar-MercuryParticipation</v>
      </c>
    </row>
    <row r="27" spans="1:12" ht="15.6">
      <c r="A27" s="1" t="s">
        <v>20</v>
      </c>
      <c r="B27" s="1" t="s">
        <v>10</v>
      </c>
      <c r="C27" s="1" t="s">
        <v>31</v>
      </c>
      <c r="D27" s="1" t="str">
        <f t="shared" si="1"/>
        <v>MoonParticipation</v>
      </c>
      <c r="E27" s="6" t="s">
        <v>10</v>
      </c>
      <c r="F27" s="7">
        <v>30.240000000000006</v>
      </c>
      <c r="G27" s="8">
        <v>1</v>
      </c>
      <c r="H27" s="8">
        <v>5</v>
      </c>
      <c r="I27" s="8">
        <v>8.5167600000000014</v>
      </c>
      <c r="J27" s="5"/>
      <c r="K27" s="1" t="s">
        <v>7</v>
      </c>
      <c r="L27" s="1" t="str">
        <f t="shared" si="0"/>
        <v>Jupiter Fardar-MoonParticipation</v>
      </c>
    </row>
    <row r="28" spans="1:12" ht="15.6">
      <c r="A28" s="1" t="s">
        <v>20</v>
      </c>
      <c r="B28" s="1" t="s">
        <v>11</v>
      </c>
      <c r="C28" s="1" t="s">
        <v>31</v>
      </c>
      <c r="D28" s="1" t="str">
        <f t="shared" si="1"/>
        <v>Saturn Participation</v>
      </c>
      <c r="E28" s="6" t="s">
        <v>11</v>
      </c>
      <c r="F28" s="7">
        <v>32.000000000000007</v>
      </c>
      <c r="G28" s="8">
        <v>1</v>
      </c>
      <c r="H28" s="8">
        <v>9</v>
      </c>
      <c r="I28" s="8">
        <v>3.6500400000000002</v>
      </c>
      <c r="J28" s="5"/>
      <c r="K28" s="1" t="s">
        <v>7</v>
      </c>
      <c r="L28" s="1" t="str">
        <f t="shared" si="0"/>
        <v>Jupiter Fardar-Saturn Participation</v>
      </c>
    </row>
    <row r="29" spans="1:12" ht="15.6">
      <c r="A29" s="1" t="s">
        <v>21</v>
      </c>
      <c r="B29" s="1" t="s">
        <v>13</v>
      </c>
      <c r="C29" s="1" t="s">
        <v>31</v>
      </c>
      <c r="D29" s="1" t="str">
        <f t="shared" si="1"/>
        <v>MarsParticipation</v>
      </c>
      <c r="E29" s="6" t="s">
        <v>13</v>
      </c>
      <c r="F29" s="7">
        <v>32.653333333333343</v>
      </c>
      <c r="G29" s="8">
        <v>0</v>
      </c>
      <c r="H29" s="8">
        <v>7</v>
      </c>
      <c r="I29" s="8">
        <v>24.333600000000004</v>
      </c>
      <c r="J29" s="5"/>
      <c r="K29" s="1" t="s">
        <v>7</v>
      </c>
      <c r="L29" s="1" t="str">
        <f t="shared" si="0"/>
        <v>Mars Fardar-MarsParticipation</v>
      </c>
    </row>
    <row r="30" spans="1:12" ht="15.6">
      <c r="A30" s="1" t="s">
        <v>21</v>
      </c>
      <c r="B30" s="1" t="s">
        <v>14</v>
      </c>
      <c r="C30" s="1" t="s">
        <v>31</v>
      </c>
      <c r="D30" s="1" t="str">
        <f t="shared" si="1"/>
        <v>Rahu Participation</v>
      </c>
      <c r="E30" s="6" t="s">
        <v>14</v>
      </c>
      <c r="F30" s="7">
        <v>32.933333333333344</v>
      </c>
      <c r="G30" s="8">
        <v>0</v>
      </c>
      <c r="H30" s="8">
        <v>3</v>
      </c>
      <c r="I30" s="8">
        <v>10.95012</v>
      </c>
      <c r="J30" s="5"/>
      <c r="K30" s="1" t="s">
        <v>7</v>
      </c>
      <c r="L30" s="1" t="str">
        <f t="shared" si="0"/>
        <v>Mars Fardar-Rahu Participation</v>
      </c>
    </row>
    <row r="31" spans="1:12" ht="15.6">
      <c r="A31" s="1" t="s">
        <v>21</v>
      </c>
      <c r="B31" s="1" t="s">
        <v>15</v>
      </c>
      <c r="C31" s="1" t="s">
        <v>31</v>
      </c>
      <c r="D31" s="1" t="str">
        <f t="shared" si="1"/>
        <v>KetuParticipation</v>
      </c>
      <c r="E31" s="6" t="s">
        <v>15</v>
      </c>
      <c r="F31" s="7">
        <v>33.120000000000012</v>
      </c>
      <c r="G31" s="8">
        <v>0</v>
      </c>
      <c r="H31" s="8">
        <v>2</v>
      </c>
      <c r="I31" s="8">
        <v>8.5167600000000014</v>
      </c>
      <c r="J31" s="5"/>
      <c r="K31" s="1" t="s">
        <v>7</v>
      </c>
      <c r="L31" s="1" t="str">
        <f t="shared" si="0"/>
        <v>Mars Fardar-KetuParticipation</v>
      </c>
    </row>
    <row r="32" spans="1:12" ht="15.6">
      <c r="A32" s="1" t="s">
        <v>21</v>
      </c>
      <c r="B32" s="1" t="s">
        <v>6</v>
      </c>
      <c r="C32" s="1" t="s">
        <v>31</v>
      </c>
      <c r="D32" s="1" t="str">
        <f t="shared" si="1"/>
        <v>SunParticipation</v>
      </c>
      <c r="E32" s="6" t="s">
        <v>6</v>
      </c>
      <c r="F32" s="7">
        <v>34.053333333333342</v>
      </c>
      <c r="G32" s="8">
        <v>0</v>
      </c>
      <c r="H32" s="8">
        <v>11</v>
      </c>
      <c r="I32" s="8">
        <v>4.8667199999999999</v>
      </c>
      <c r="J32" s="5"/>
      <c r="K32" s="1" t="s">
        <v>7</v>
      </c>
      <c r="L32" s="1" t="str">
        <f t="shared" si="0"/>
        <v>Mars Fardar-SunParticipation</v>
      </c>
    </row>
    <row r="33" spans="1:12" ht="15.6">
      <c r="A33" s="1" t="s">
        <v>21</v>
      </c>
      <c r="B33" s="1" t="s">
        <v>8</v>
      </c>
      <c r="C33" s="1" t="s">
        <v>31</v>
      </c>
      <c r="D33" s="1" t="str">
        <f t="shared" si="1"/>
        <v>VenusParticipation</v>
      </c>
      <c r="E33" s="6" t="s">
        <v>8</v>
      </c>
      <c r="F33" s="7">
        <v>34.800000000000011</v>
      </c>
      <c r="G33" s="8">
        <v>0</v>
      </c>
      <c r="H33" s="8">
        <v>9</v>
      </c>
      <c r="I33" s="8">
        <v>0</v>
      </c>
      <c r="J33" s="5"/>
      <c r="K33" s="1" t="s">
        <v>7</v>
      </c>
      <c r="L33" s="1" t="str">
        <f t="shared" si="0"/>
        <v>Mars Fardar-VenusParticipation</v>
      </c>
    </row>
    <row r="34" spans="1:12" ht="15.6">
      <c r="A34" s="1" t="s">
        <v>21</v>
      </c>
      <c r="B34" s="1" t="s">
        <v>9</v>
      </c>
      <c r="C34" s="1" t="s">
        <v>31</v>
      </c>
      <c r="D34" s="1" t="str">
        <f t="shared" si="1"/>
        <v>MercuryParticipation</v>
      </c>
      <c r="E34" s="6" t="s">
        <v>9</v>
      </c>
      <c r="F34" s="7">
        <v>36.013333333333343</v>
      </c>
      <c r="G34" s="8">
        <v>1</v>
      </c>
      <c r="H34" s="8">
        <v>2</v>
      </c>
      <c r="I34" s="8">
        <v>15.816840000000001</v>
      </c>
      <c r="J34" s="5"/>
      <c r="K34" s="1" t="s">
        <v>7</v>
      </c>
      <c r="L34" s="1" t="str">
        <f t="shared" si="0"/>
        <v>Mars Fardar-MercuryParticipation</v>
      </c>
    </row>
    <row r="35" spans="1:12" ht="15.6">
      <c r="A35" s="1" t="s">
        <v>21</v>
      </c>
      <c r="B35" s="1" t="s">
        <v>10</v>
      </c>
      <c r="C35" s="1" t="s">
        <v>31</v>
      </c>
      <c r="D35" s="1" t="str">
        <f t="shared" si="1"/>
        <v>MoonParticipation</v>
      </c>
      <c r="E35" s="6" t="s">
        <v>10</v>
      </c>
      <c r="F35" s="7">
        <v>36.853333333333346</v>
      </c>
      <c r="G35" s="8">
        <v>0</v>
      </c>
      <c r="H35" s="8">
        <v>10</v>
      </c>
      <c r="I35" s="8">
        <v>2.43336</v>
      </c>
      <c r="J35" s="5"/>
      <c r="K35" s="1" t="s">
        <v>7</v>
      </c>
      <c r="L35" s="1" t="str">
        <f t="shared" si="0"/>
        <v>Mars Fardar-MoonParticipation</v>
      </c>
    </row>
    <row r="36" spans="1:12" ht="15.6">
      <c r="A36" s="1" t="s">
        <v>21</v>
      </c>
      <c r="B36" s="1" t="s">
        <v>11</v>
      </c>
      <c r="C36" s="1" t="s">
        <v>31</v>
      </c>
      <c r="D36" s="1" t="str">
        <f t="shared" si="1"/>
        <v>Saturn Participation</v>
      </c>
      <c r="E36" s="6" t="s">
        <v>11</v>
      </c>
      <c r="F36" s="7">
        <v>37.88000000000001</v>
      </c>
      <c r="G36" s="8">
        <v>1</v>
      </c>
      <c r="H36" s="8">
        <v>0</v>
      </c>
      <c r="I36" s="8">
        <v>10.95012</v>
      </c>
      <c r="J36" s="5"/>
      <c r="K36" s="1" t="s">
        <v>7</v>
      </c>
      <c r="L36" s="1" t="str">
        <f t="shared" si="0"/>
        <v>Mars Fardar-Saturn Participation</v>
      </c>
    </row>
    <row r="37" spans="1:12" ht="15.6">
      <c r="A37" s="1" t="s">
        <v>21</v>
      </c>
      <c r="B37" s="1" t="s">
        <v>12</v>
      </c>
      <c r="C37" s="1" t="s">
        <v>31</v>
      </c>
      <c r="D37" s="1" t="str">
        <f t="shared" si="1"/>
        <v>JupiterParticipation</v>
      </c>
      <c r="E37" s="6" t="s">
        <v>12</v>
      </c>
      <c r="F37" s="7">
        <v>39.000000000000007</v>
      </c>
      <c r="G37" s="8">
        <v>1</v>
      </c>
      <c r="H37" s="8">
        <v>1</v>
      </c>
      <c r="I37" s="8">
        <v>13.38348</v>
      </c>
      <c r="J37" s="5"/>
      <c r="K37" s="1" t="s">
        <v>7</v>
      </c>
      <c r="L37" s="1" t="str">
        <f t="shared" si="0"/>
        <v>Mars Fardar-JupiterParticipation</v>
      </c>
    </row>
    <row r="38" spans="1:12" ht="15.6">
      <c r="A38" s="1" t="s">
        <v>22</v>
      </c>
      <c r="B38" s="1" t="s">
        <v>14</v>
      </c>
      <c r="C38" s="1" t="s">
        <v>31</v>
      </c>
      <c r="D38" s="1" t="str">
        <f t="shared" si="1"/>
        <v>Rahu Participation</v>
      </c>
      <c r="E38" s="6" t="s">
        <v>14</v>
      </c>
      <c r="F38" s="7">
        <v>39.120000000000005</v>
      </c>
      <c r="G38" s="8">
        <v>0</v>
      </c>
      <c r="H38" s="8">
        <v>1</v>
      </c>
      <c r="I38" s="8">
        <v>13.38348</v>
      </c>
      <c r="J38" s="5"/>
      <c r="K38" s="1" t="s">
        <v>7</v>
      </c>
      <c r="L38" s="1" t="str">
        <f t="shared" si="0"/>
        <v>Rahu Fardar-Rahu Participation</v>
      </c>
    </row>
    <row r="39" spans="1:12" ht="15.6">
      <c r="A39" s="1" t="s">
        <v>22</v>
      </c>
      <c r="B39" s="1" t="s">
        <v>15</v>
      </c>
      <c r="C39" s="1" t="s">
        <v>31</v>
      </c>
      <c r="D39" s="1" t="str">
        <f t="shared" si="1"/>
        <v>KetuParticipation</v>
      </c>
      <c r="E39" s="6" t="s">
        <v>15</v>
      </c>
      <c r="F39" s="7">
        <v>39.200000000000003</v>
      </c>
      <c r="G39" s="8">
        <v>0</v>
      </c>
      <c r="H39" s="8">
        <v>0</v>
      </c>
      <c r="I39" s="8">
        <v>29.200320000000001</v>
      </c>
      <c r="J39" s="5"/>
      <c r="K39" s="1" t="s">
        <v>7</v>
      </c>
      <c r="L39" s="1" t="str">
        <f t="shared" si="0"/>
        <v>Rahu Fardar-KetuParticipation</v>
      </c>
    </row>
    <row r="40" spans="1:12" ht="15.6">
      <c r="A40" s="1" t="s">
        <v>22</v>
      </c>
      <c r="B40" s="1" t="s">
        <v>6</v>
      </c>
      <c r="C40" s="1" t="s">
        <v>31</v>
      </c>
      <c r="D40" s="1" t="str">
        <f t="shared" si="1"/>
        <v>SunParticipation</v>
      </c>
      <c r="E40" s="6" t="s">
        <v>6</v>
      </c>
      <c r="F40" s="7">
        <v>39.6</v>
      </c>
      <c r="G40" s="8">
        <v>0</v>
      </c>
      <c r="H40" s="8">
        <v>4</v>
      </c>
      <c r="I40" s="8">
        <v>24.333600000000004</v>
      </c>
      <c r="J40" s="5"/>
      <c r="K40" s="1" t="s">
        <v>7</v>
      </c>
      <c r="L40" s="1" t="str">
        <f t="shared" si="0"/>
        <v>Rahu Fardar-SunParticipation</v>
      </c>
    </row>
    <row r="41" spans="1:12" ht="15.6">
      <c r="A41" s="1" t="s">
        <v>22</v>
      </c>
      <c r="B41" s="1" t="s">
        <v>8</v>
      </c>
      <c r="C41" s="1" t="s">
        <v>31</v>
      </c>
      <c r="D41" s="1" t="str">
        <f t="shared" si="1"/>
        <v>VenusParticipation</v>
      </c>
      <c r="E41" s="6" t="s">
        <v>8</v>
      </c>
      <c r="F41" s="7">
        <v>39.92</v>
      </c>
      <c r="G41" s="8">
        <v>0</v>
      </c>
      <c r="H41" s="8">
        <v>3</v>
      </c>
      <c r="I41" s="8">
        <v>25.550280000000001</v>
      </c>
      <c r="J41" s="5"/>
      <c r="K41" s="1" t="s">
        <v>7</v>
      </c>
      <c r="L41" s="1" t="str">
        <f t="shared" si="0"/>
        <v>Rahu Fardar-VenusParticipation</v>
      </c>
    </row>
    <row r="42" spans="1:12" ht="15.6">
      <c r="A42" s="1" t="s">
        <v>22</v>
      </c>
      <c r="B42" s="1" t="s">
        <v>9</v>
      </c>
      <c r="C42" s="1" t="s">
        <v>31</v>
      </c>
      <c r="D42" s="1" t="str">
        <f t="shared" si="1"/>
        <v>MercuryParticipation</v>
      </c>
      <c r="E42" s="6" t="s">
        <v>9</v>
      </c>
      <c r="F42" s="7">
        <v>40.440000000000005</v>
      </c>
      <c r="G42" s="8">
        <v>0</v>
      </c>
      <c r="H42" s="8">
        <v>6</v>
      </c>
      <c r="I42" s="8">
        <v>7.3000800000000003</v>
      </c>
      <c r="J42" s="5"/>
      <c r="K42" s="1" t="s">
        <v>7</v>
      </c>
      <c r="L42" s="1" t="str">
        <f t="shared" si="0"/>
        <v>Rahu Fardar-MercuryParticipation</v>
      </c>
    </row>
    <row r="43" spans="1:12" ht="15.6">
      <c r="A43" s="1" t="s">
        <v>22</v>
      </c>
      <c r="B43" s="1" t="s">
        <v>10</v>
      </c>
      <c r="C43" s="1" t="s">
        <v>31</v>
      </c>
      <c r="D43" s="1" t="str">
        <f t="shared" si="1"/>
        <v>MoonParticipation</v>
      </c>
      <c r="E43" s="6" t="s">
        <v>10</v>
      </c>
      <c r="F43" s="7">
        <v>40.800000000000004</v>
      </c>
      <c r="G43" s="8">
        <v>0</v>
      </c>
      <c r="H43" s="8">
        <v>4</v>
      </c>
      <c r="I43" s="8">
        <v>9.7334399999999999</v>
      </c>
      <c r="J43" s="5"/>
      <c r="K43" s="1" t="s">
        <v>7</v>
      </c>
      <c r="L43" s="1" t="str">
        <f t="shared" si="0"/>
        <v>Rahu Fardar-MoonParticipation</v>
      </c>
    </row>
    <row r="44" spans="1:12" ht="15.6">
      <c r="A44" s="1" t="s">
        <v>22</v>
      </c>
      <c r="B44" s="1" t="s">
        <v>11</v>
      </c>
      <c r="C44" s="1" t="s">
        <v>31</v>
      </c>
      <c r="D44" s="1" t="str">
        <f t="shared" si="1"/>
        <v>Saturn Participation</v>
      </c>
      <c r="E44" s="6" t="s">
        <v>11</v>
      </c>
      <c r="F44" s="7">
        <v>41.24</v>
      </c>
      <c r="G44" s="8">
        <v>0</v>
      </c>
      <c r="H44" s="8">
        <v>5</v>
      </c>
      <c r="I44" s="8">
        <v>8.5167600000000014</v>
      </c>
      <c r="J44" s="5"/>
      <c r="K44" s="1" t="s">
        <v>7</v>
      </c>
      <c r="L44" s="1" t="str">
        <f t="shared" si="0"/>
        <v>Rahu Fardar-Saturn Participation</v>
      </c>
    </row>
    <row r="45" spans="1:12" ht="15.6">
      <c r="A45" s="1" t="s">
        <v>22</v>
      </c>
      <c r="B45" s="1" t="s">
        <v>12</v>
      </c>
      <c r="C45" s="1" t="s">
        <v>31</v>
      </c>
      <c r="D45" s="1" t="str">
        <f t="shared" si="1"/>
        <v>JupiterParticipation</v>
      </c>
      <c r="E45" s="6" t="s">
        <v>12</v>
      </c>
      <c r="F45" s="7">
        <v>41.72</v>
      </c>
      <c r="G45" s="8">
        <v>0</v>
      </c>
      <c r="H45" s="8">
        <v>5</v>
      </c>
      <c r="I45" s="8">
        <v>23.11692</v>
      </c>
      <c r="J45" s="5"/>
      <c r="K45" s="1" t="s">
        <v>7</v>
      </c>
      <c r="L45" s="1" t="str">
        <f t="shared" si="0"/>
        <v>Rahu Fardar-JupiterParticipation</v>
      </c>
    </row>
    <row r="46" spans="1:12" ht="15.6">
      <c r="A46" s="1" t="s">
        <v>22</v>
      </c>
      <c r="B46" s="1" t="s">
        <v>13</v>
      </c>
      <c r="C46" s="1" t="s">
        <v>31</v>
      </c>
      <c r="D46" s="1" t="str">
        <f t="shared" si="1"/>
        <v>MarsParticipation</v>
      </c>
      <c r="E46" s="6" t="s">
        <v>13</v>
      </c>
      <c r="F46" s="7">
        <v>42</v>
      </c>
      <c r="G46" s="8">
        <v>0</v>
      </c>
      <c r="H46" s="8">
        <v>3</v>
      </c>
      <c r="I46" s="8">
        <v>10.95012</v>
      </c>
      <c r="J46" s="5"/>
      <c r="K46" s="1" t="s">
        <v>7</v>
      </c>
      <c r="L46" s="1" t="str">
        <f t="shared" si="0"/>
        <v>Rahu Fardar-MarsParticipation</v>
      </c>
    </row>
    <row r="47" spans="1:12" ht="15.6">
      <c r="A47" s="1" t="s">
        <v>23</v>
      </c>
      <c r="B47" s="1" t="s">
        <v>15</v>
      </c>
      <c r="C47" s="1" t="s">
        <v>31</v>
      </c>
      <c r="D47" s="1" t="str">
        <f t="shared" si="1"/>
        <v>KetuParticipation</v>
      </c>
      <c r="E47" s="6" t="s">
        <v>15</v>
      </c>
      <c r="F47" s="7">
        <v>42.053333333333335</v>
      </c>
      <c r="G47" s="8">
        <v>0</v>
      </c>
      <c r="H47" s="8">
        <v>0</v>
      </c>
      <c r="I47" s="8">
        <v>18.2502</v>
      </c>
      <c r="J47" s="5"/>
      <c r="K47" s="1" t="s">
        <v>7</v>
      </c>
      <c r="L47" s="1" t="str">
        <f t="shared" si="0"/>
        <v>Ketu Fardar-KetuParticipation</v>
      </c>
    </row>
    <row r="48" spans="1:12" ht="15.6">
      <c r="A48" s="1" t="s">
        <v>23</v>
      </c>
      <c r="B48" s="1" t="s">
        <v>6</v>
      </c>
      <c r="C48" s="1" t="s">
        <v>31</v>
      </c>
      <c r="D48" s="1" t="str">
        <f t="shared" si="1"/>
        <v>SunParticipation</v>
      </c>
      <c r="E48" s="6" t="s">
        <v>6</v>
      </c>
      <c r="F48" s="7">
        <v>42.32</v>
      </c>
      <c r="G48" s="8">
        <v>0</v>
      </c>
      <c r="H48" s="8">
        <v>3</v>
      </c>
      <c r="I48" s="8">
        <v>7.3000800000000003</v>
      </c>
      <c r="J48" s="5"/>
      <c r="K48" s="1" t="s">
        <v>7</v>
      </c>
      <c r="L48" s="1" t="str">
        <f t="shared" si="0"/>
        <v>Ketu Fardar-SunParticipation</v>
      </c>
    </row>
    <row r="49" spans="1:12" ht="15.6">
      <c r="A49" s="1" t="s">
        <v>23</v>
      </c>
      <c r="B49" s="1" t="s">
        <v>8</v>
      </c>
      <c r="C49" s="1" t="s">
        <v>31</v>
      </c>
      <c r="D49" s="1" t="str">
        <f t="shared" si="1"/>
        <v>VenusParticipation</v>
      </c>
      <c r="E49" s="6" t="s">
        <v>8</v>
      </c>
      <c r="F49" s="7">
        <v>42.533333333333331</v>
      </c>
      <c r="G49" s="8">
        <v>0</v>
      </c>
      <c r="H49" s="8">
        <v>2</v>
      </c>
      <c r="I49" s="8">
        <v>15.816840000000001</v>
      </c>
      <c r="J49" s="5"/>
      <c r="K49" s="1" t="s">
        <v>7</v>
      </c>
      <c r="L49" s="1" t="str">
        <f t="shared" si="0"/>
        <v>Ketu Fardar-VenusParticipation</v>
      </c>
    </row>
    <row r="50" spans="1:12" ht="15.6">
      <c r="A50" s="1" t="s">
        <v>23</v>
      </c>
      <c r="B50" s="1" t="s">
        <v>9</v>
      </c>
      <c r="C50" s="1" t="s">
        <v>31</v>
      </c>
      <c r="D50" s="1" t="str">
        <f t="shared" si="1"/>
        <v>MercuryParticipation</v>
      </c>
      <c r="E50" s="6" t="s">
        <v>9</v>
      </c>
      <c r="F50" s="7">
        <v>42.879999999999995</v>
      </c>
      <c r="G50" s="8">
        <v>0</v>
      </c>
      <c r="H50" s="8">
        <v>4</v>
      </c>
      <c r="I50" s="8">
        <v>6.083400000000001</v>
      </c>
      <c r="J50" s="5"/>
      <c r="K50" s="1" t="s">
        <v>7</v>
      </c>
      <c r="L50" s="1" t="str">
        <f t="shared" si="0"/>
        <v>Ketu Fardar-MercuryParticipation</v>
      </c>
    </row>
    <row r="51" spans="1:12" ht="15.6">
      <c r="A51" s="1" t="s">
        <v>23</v>
      </c>
      <c r="B51" s="1" t="s">
        <v>10</v>
      </c>
      <c r="C51" s="1" t="s">
        <v>31</v>
      </c>
      <c r="D51" s="1" t="str">
        <f t="shared" si="1"/>
        <v>MoonParticipation</v>
      </c>
      <c r="E51" s="6" t="s">
        <v>10</v>
      </c>
      <c r="F51" s="7">
        <v>43.12</v>
      </c>
      <c r="G51" s="8">
        <v>0</v>
      </c>
      <c r="H51" s="8">
        <v>2</v>
      </c>
      <c r="I51" s="8">
        <v>26.766960000000001</v>
      </c>
      <c r="J51" s="5"/>
      <c r="K51" s="1" t="s">
        <v>7</v>
      </c>
      <c r="L51" s="1" t="str">
        <f t="shared" si="0"/>
        <v>Ketu Fardar-MoonParticipation</v>
      </c>
    </row>
    <row r="52" spans="1:12" ht="15.6">
      <c r="A52" s="1" t="s">
        <v>23</v>
      </c>
      <c r="B52" s="1" t="s">
        <v>11</v>
      </c>
      <c r="C52" s="1" t="s">
        <v>31</v>
      </c>
      <c r="D52" s="1" t="str">
        <f t="shared" si="1"/>
        <v>Saturn Participation</v>
      </c>
      <c r="E52" s="6" t="s">
        <v>11</v>
      </c>
      <c r="F52" s="7">
        <v>43.413333333333334</v>
      </c>
      <c r="G52" s="8">
        <v>0</v>
      </c>
      <c r="H52" s="8">
        <v>3</v>
      </c>
      <c r="I52" s="8">
        <v>14.600160000000001</v>
      </c>
      <c r="J52" s="5"/>
      <c r="K52" s="1" t="s">
        <v>7</v>
      </c>
      <c r="L52" s="1" t="str">
        <f t="shared" si="0"/>
        <v>Ketu Fardar-Saturn Participation</v>
      </c>
    </row>
    <row r="53" spans="1:12" ht="15.6">
      <c r="A53" s="1" t="s">
        <v>23</v>
      </c>
      <c r="B53" s="1" t="s">
        <v>12</v>
      </c>
      <c r="C53" s="1" t="s">
        <v>31</v>
      </c>
      <c r="D53" s="1" t="str">
        <f t="shared" si="1"/>
        <v>JupiterParticipation</v>
      </c>
      <c r="E53" s="6" t="s">
        <v>12</v>
      </c>
      <c r="F53" s="7">
        <v>43.733333333333334</v>
      </c>
      <c r="G53" s="8">
        <v>0</v>
      </c>
      <c r="H53" s="8">
        <v>3</v>
      </c>
      <c r="I53" s="8">
        <v>25.550280000000001</v>
      </c>
      <c r="J53" s="5"/>
      <c r="K53" s="1" t="s">
        <v>7</v>
      </c>
      <c r="L53" s="1" t="str">
        <f t="shared" si="0"/>
        <v>Ketu Fardar-JupiterParticipation</v>
      </c>
    </row>
    <row r="54" spans="1:12" ht="15.6">
      <c r="A54" s="1" t="s">
        <v>23</v>
      </c>
      <c r="B54" s="1" t="s">
        <v>13</v>
      </c>
      <c r="C54" s="1" t="s">
        <v>31</v>
      </c>
      <c r="D54" s="1" t="str">
        <f t="shared" si="1"/>
        <v>MarsParticipation</v>
      </c>
      <c r="E54" s="6" t="s">
        <v>13</v>
      </c>
      <c r="F54" s="7">
        <v>43.92</v>
      </c>
      <c r="G54" s="8">
        <v>0</v>
      </c>
      <c r="H54" s="8">
        <v>2</v>
      </c>
      <c r="I54" s="8">
        <v>8.5167600000000014</v>
      </c>
      <c r="J54" s="5"/>
      <c r="K54" s="1" t="s">
        <v>7</v>
      </c>
      <c r="L54" s="1" t="str">
        <f t="shared" si="0"/>
        <v>Ketu Fardar-MarsParticipation</v>
      </c>
    </row>
    <row r="55" spans="1:12" ht="15.6">
      <c r="A55" s="1" t="s">
        <v>23</v>
      </c>
      <c r="B55" s="1" t="s">
        <v>14</v>
      </c>
      <c r="C55" s="1" t="s">
        <v>31</v>
      </c>
      <c r="D55" s="1" t="str">
        <f t="shared" si="1"/>
        <v>Rahu Participation</v>
      </c>
      <c r="E55" s="6" t="s">
        <v>14</v>
      </c>
      <c r="F55" s="7">
        <v>44</v>
      </c>
      <c r="G55" s="8">
        <v>0</v>
      </c>
      <c r="H55" s="8">
        <v>0</v>
      </c>
      <c r="I55" s="8">
        <v>29.200320000000001</v>
      </c>
      <c r="J55" s="5"/>
      <c r="K55" s="1" t="s">
        <v>7</v>
      </c>
      <c r="L55" s="1" t="str">
        <f t="shared" si="0"/>
        <v>Ketu Fardar-Rahu Participation</v>
      </c>
    </row>
    <row r="56" spans="1:12" ht="15.6">
      <c r="A56" s="1" t="s">
        <v>5</v>
      </c>
      <c r="B56" s="1" t="s">
        <v>6</v>
      </c>
      <c r="C56" s="1" t="s">
        <v>31</v>
      </c>
      <c r="D56" s="1" t="str">
        <f t="shared" si="1"/>
        <v>SunParticipation</v>
      </c>
      <c r="E56" s="6" t="s">
        <v>6</v>
      </c>
      <c r="F56" s="7">
        <v>45.333333333333336</v>
      </c>
      <c r="G56" s="8">
        <v>1</v>
      </c>
      <c r="H56" s="8">
        <v>3</v>
      </c>
      <c r="I56" s="8">
        <v>29.200320000000001</v>
      </c>
      <c r="J56" s="5"/>
      <c r="K56" s="1" t="s">
        <v>7</v>
      </c>
      <c r="L56" s="1" t="str">
        <f t="shared" si="0"/>
        <v>Sun Fardar-SunParticipation</v>
      </c>
    </row>
    <row r="57" spans="1:12" ht="15.6">
      <c r="A57" s="1" t="s">
        <v>5</v>
      </c>
      <c r="B57" s="1" t="s">
        <v>8</v>
      </c>
      <c r="C57" s="1" t="s">
        <v>31</v>
      </c>
      <c r="D57" s="1" t="str">
        <f t="shared" si="1"/>
        <v>VenusParticipation</v>
      </c>
      <c r="E57" s="6" t="s">
        <v>8</v>
      </c>
      <c r="F57" s="7">
        <v>46.400000000000006</v>
      </c>
      <c r="G57" s="8">
        <v>1</v>
      </c>
      <c r="H57" s="8">
        <v>0</v>
      </c>
      <c r="I57" s="8">
        <v>25.550280000000001</v>
      </c>
      <c r="J57" s="5"/>
      <c r="K57" s="1" t="s">
        <v>7</v>
      </c>
      <c r="L57" s="1" t="str">
        <f t="shared" si="0"/>
        <v>Sun Fardar-VenusParticipation</v>
      </c>
    </row>
    <row r="58" spans="1:12" ht="15.6">
      <c r="A58" s="1" t="s">
        <v>5</v>
      </c>
      <c r="B58" s="1" t="s">
        <v>9</v>
      </c>
      <c r="C58" s="1" t="s">
        <v>31</v>
      </c>
      <c r="D58" s="1" t="str">
        <f t="shared" si="1"/>
        <v>MercuryParticipation</v>
      </c>
      <c r="E58" s="6" t="s">
        <v>9</v>
      </c>
      <c r="F58" s="7">
        <v>48.13333333333334</v>
      </c>
      <c r="G58" s="8">
        <v>1</v>
      </c>
      <c r="H58" s="8">
        <v>8</v>
      </c>
      <c r="I58" s="8">
        <v>23.11692</v>
      </c>
      <c r="J58" s="5"/>
      <c r="K58" s="1" t="s">
        <v>7</v>
      </c>
      <c r="L58" s="1" t="str">
        <f t="shared" si="0"/>
        <v>Sun Fardar-MercuryParticipation</v>
      </c>
    </row>
    <row r="59" spans="1:12" ht="15.6">
      <c r="A59" s="1" t="s">
        <v>5</v>
      </c>
      <c r="B59" s="1" t="s">
        <v>10</v>
      </c>
      <c r="C59" s="1" t="s">
        <v>31</v>
      </c>
      <c r="D59" s="1" t="str">
        <f t="shared" si="1"/>
        <v>MoonParticipation</v>
      </c>
      <c r="E59" s="6" t="s">
        <v>10</v>
      </c>
      <c r="F59" s="7">
        <v>49.333333333333343</v>
      </c>
      <c r="G59" s="8">
        <v>1</v>
      </c>
      <c r="H59" s="8">
        <v>2</v>
      </c>
      <c r="I59" s="8">
        <v>12.166800000000002</v>
      </c>
      <c r="J59" s="5"/>
      <c r="K59" s="1" t="s">
        <v>7</v>
      </c>
      <c r="L59" s="1" t="str">
        <f t="shared" si="0"/>
        <v>Sun Fardar-MoonParticipation</v>
      </c>
    </row>
    <row r="60" spans="1:12" ht="15.6">
      <c r="A60" s="1" t="s">
        <v>5</v>
      </c>
      <c r="B60" s="1" t="s">
        <v>11</v>
      </c>
      <c r="C60" s="1" t="s">
        <v>31</v>
      </c>
      <c r="D60" s="1" t="str">
        <f t="shared" si="1"/>
        <v>Saturn Participation</v>
      </c>
      <c r="E60" s="6" t="s">
        <v>11</v>
      </c>
      <c r="F60" s="7">
        <v>50.800000000000011</v>
      </c>
      <c r="G60" s="8">
        <v>1</v>
      </c>
      <c r="H60" s="8">
        <v>5</v>
      </c>
      <c r="I60" s="8">
        <v>19.46688</v>
      </c>
      <c r="J60" s="5"/>
      <c r="K60" s="1" t="s">
        <v>7</v>
      </c>
      <c r="L60" s="1" t="str">
        <f t="shared" si="0"/>
        <v>Sun Fardar-Saturn Participation</v>
      </c>
    </row>
    <row r="61" spans="1:12" ht="15.6">
      <c r="A61" s="1" t="s">
        <v>5</v>
      </c>
      <c r="B61" s="1" t="s">
        <v>12</v>
      </c>
      <c r="C61" s="1" t="s">
        <v>31</v>
      </c>
      <c r="D61" s="1" t="str">
        <f t="shared" si="1"/>
        <v>JupiterParticipation</v>
      </c>
      <c r="E61" s="6" t="s">
        <v>12</v>
      </c>
      <c r="F61" s="7">
        <v>52.400000000000013</v>
      </c>
      <c r="G61" s="8">
        <v>1</v>
      </c>
      <c r="H61" s="8">
        <v>7</v>
      </c>
      <c r="I61" s="8">
        <v>6.083400000000001</v>
      </c>
      <c r="J61" s="5"/>
      <c r="K61" s="1" t="s">
        <v>7</v>
      </c>
      <c r="L61" s="1" t="str">
        <f t="shared" si="0"/>
        <v>Sun Fardar-JupiterParticipation</v>
      </c>
    </row>
    <row r="62" spans="1:12" ht="15.6">
      <c r="A62" s="1" t="s">
        <v>5</v>
      </c>
      <c r="B62" s="1" t="s">
        <v>13</v>
      </c>
      <c r="C62" s="1" t="s">
        <v>31</v>
      </c>
      <c r="D62" s="1" t="str">
        <f t="shared" si="1"/>
        <v>MarsParticipation</v>
      </c>
      <c r="E62" s="6" t="s">
        <v>13</v>
      </c>
      <c r="F62" s="7">
        <v>53.333333333333343</v>
      </c>
      <c r="G62" s="8">
        <v>0</v>
      </c>
      <c r="H62" s="8">
        <v>11</v>
      </c>
      <c r="I62" s="8">
        <v>4.8667199999999999</v>
      </c>
      <c r="J62" s="5"/>
      <c r="K62" s="1" t="s">
        <v>7</v>
      </c>
      <c r="L62" s="1" t="str">
        <f t="shared" si="0"/>
        <v>Sun Fardar-MarsParticipation</v>
      </c>
    </row>
    <row r="63" spans="1:12" ht="15.6">
      <c r="A63" s="1" t="s">
        <v>5</v>
      </c>
      <c r="B63" s="1" t="s">
        <v>14</v>
      </c>
      <c r="C63" s="1" t="s">
        <v>31</v>
      </c>
      <c r="D63" s="1" t="str">
        <f t="shared" si="1"/>
        <v>Rahu Participation</v>
      </c>
      <c r="E63" s="6" t="s">
        <v>14</v>
      </c>
      <c r="F63" s="7">
        <v>53.733333333333341</v>
      </c>
      <c r="G63" s="8">
        <v>0</v>
      </c>
      <c r="H63" s="8">
        <v>4</v>
      </c>
      <c r="I63" s="8">
        <v>24.333600000000004</v>
      </c>
      <c r="J63" s="5"/>
      <c r="K63" s="1" t="s">
        <v>7</v>
      </c>
      <c r="L63" s="1" t="str">
        <f t="shared" si="0"/>
        <v>Sun Fardar-Rahu Participation</v>
      </c>
    </row>
    <row r="64" spans="1:12" ht="15.6">
      <c r="A64" s="1" t="s">
        <v>5</v>
      </c>
      <c r="B64" s="1" t="s">
        <v>15</v>
      </c>
      <c r="C64" s="1" t="s">
        <v>31</v>
      </c>
      <c r="D64" s="1" t="str">
        <f t="shared" si="1"/>
        <v>KetuParticipation</v>
      </c>
      <c r="E64" s="6" t="s">
        <v>15</v>
      </c>
      <c r="F64" s="7">
        <v>54.000000000000007</v>
      </c>
      <c r="G64" s="8">
        <v>0</v>
      </c>
      <c r="H64" s="8">
        <v>3</v>
      </c>
      <c r="I64" s="8">
        <v>7.3000800000000003</v>
      </c>
      <c r="J64" s="5"/>
      <c r="K64" s="1" t="s">
        <v>7</v>
      </c>
      <c r="L64" s="1" t="str">
        <f t="shared" si="0"/>
        <v>Sun Fardar-KetuParticipation</v>
      </c>
    </row>
    <row r="65" spans="1:12" ht="15.6">
      <c r="A65" s="1" t="s">
        <v>16</v>
      </c>
      <c r="B65" s="1" t="s">
        <v>8</v>
      </c>
      <c r="C65" s="1" t="s">
        <v>31</v>
      </c>
      <c r="D65" s="1" t="str">
        <f t="shared" si="1"/>
        <v>VenusParticipation</v>
      </c>
      <c r="E65" s="6" t="s">
        <v>8</v>
      </c>
      <c r="F65" s="7">
        <v>54.853333333333339</v>
      </c>
      <c r="G65" s="8">
        <v>0</v>
      </c>
      <c r="H65" s="8">
        <v>0</v>
      </c>
      <c r="I65" s="8">
        <v>6.083400000000001</v>
      </c>
      <c r="J65" s="5"/>
      <c r="K65" s="1" t="s">
        <v>7</v>
      </c>
      <c r="L65" s="1" t="str">
        <f t="shared" si="0"/>
        <v>Venus Fardar-VenusParticipation</v>
      </c>
    </row>
    <row r="66" spans="1:12" ht="15.6">
      <c r="A66" s="1" t="s">
        <v>16</v>
      </c>
      <c r="B66" s="1" t="s">
        <v>9</v>
      </c>
      <c r="C66" s="1" t="s">
        <v>31</v>
      </c>
      <c r="D66" s="1" t="str">
        <f t="shared" si="1"/>
        <v>MercuryParticipation</v>
      </c>
      <c r="E66" s="6" t="s">
        <v>9</v>
      </c>
      <c r="F66" s="7">
        <v>56.240000000000009</v>
      </c>
      <c r="G66" s="8">
        <v>1</v>
      </c>
      <c r="H66" s="8">
        <v>4</v>
      </c>
      <c r="I66" s="8">
        <v>20.683560000000003</v>
      </c>
      <c r="J66" s="5"/>
      <c r="K66" s="1" t="s">
        <v>7</v>
      </c>
      <c r="L66" s="1" t="str">
        <f t="shared" ref="L66:L82" si="2">CONCATENATE(A66,K66,D66)</f>
        <v>Venus Fardar-MercuryParticipation</v>
      </c>
    </row>
    <row r="67" spans="1:12" ht="15.6">
      <c r="A67" s="1" t="s">
        <v>16</v>
      </c>
      <c r="B67" s="1" t="s">
        <v>10</v>
      </c>
      <c r="C67" s="1" t="s">
        <v>31</v>
      </c>
      <c r="D67" s="1" t="str">
        <f t="shared" ref="D67:D82" si="3">CONCATENATE(B67,C67)</f>
        <v>MoonParticipation</v>
      </c>
      <c r="E67" s="6" t="s">
        <v>10</v>
      </c>
      <c r="F67" s="7">
        <v>57.20000000000001</v>
      </c>
      <c r="G67" s="8">
        <v>0</v>
      </c>
      <c r="H67" s="8">
        <v>11</v>
      </c>
      <c r="I67" s="8">
        <v>15.816840000000001</v>
      </c>
      <c r="J67" s="5"/>
      <c r="K67" s="1" t="s">
        <v>7</v>
      </c>
      <c r="L67" s="1" t="str">
        <f t="shared" si="2"/>
        <v>Venus Fardar-MoonParticipation</v>
      </c>
    </row>
    <row r="68" spans="1:12" ht="15.6">
      <c r="A68" s="1" t="s">
        <v>16</v>
      </c>
      <c r="B68" s="1" t="s">
        <v>11</v>
      </c>
      <c r="C68" s="1" t="s">
        <v>31</v>
      </c>
      <c r="D68" s="1" t="str">
        <f t="shared" si="3"/>
        <v>Saturn Participation</v>
      </c>
      <c r="E68" s="6" t="s">
        <v>11</v>
      </c>
      <c r="F68" s="7">
        <v>58.373333333333342</v>
      </c>
      <c r="G68" s="8">
        <v>1</v>
      </c>
      <c r="H68" s="8">
        <v>2</v>
      </c>
      <c r="I68" s="8">
        <v>1.21668</v>
      </c>
      <c r="J68" s="5"/>
      <c r="K68" s="1" t="s">
        <v>7</v>
      </c>
      <c r="L68" s="1" t="str">
        <f t="shared" si="2"/>
        <v>Venus Fardar-Saturn Participation</v>
      </c>
    </row>
    <row r="69" spans="1:12" ht="15.6">
      <c r="A69" s="1" t="s">
        <v>16</v>
      </c>
      <c r="B69" s="1" t="s">
        <v>12</v>
      </c>
      <c r="C69" s="1" t="s">
        <v>31</v>
      </c>
      <c r="D69" s="1" t="str">
        <f t="shared" si="3"/>
        <v>JupiterParticipation</v>
      </c>
      <c r="E69" s="6" t="s">
        <v>12</v>
      </c>
      <c r="F69" s="7">
        <v>59.653333333333343</v>
      </c>
      <c r="G69" s="8">
        <v>1</v>
      </c>
      <c r="H69" s="8">
        <v>3</v>
      </c>
      <c r="I69" s="8">
        <v>10.95012</v>
      </c>
      <c r="K69" s="1" t="s">
        <v>7</v>
      </c>
      <c r="L69" s="1" t="str">
        <f t="shared" si="2"/>
        <v>Venus Fardar-JupiterParticipation</v>
      </c>
    </row>
    <row r="70" spans="1:12" ht="15.6">
      <c r="A70" s="1" t="s">
        <v>16</v>
      </c>
      <c r="B70" s="1" t="s">
        <v>13</v>
      </c>
      <c r="C70" s="1" t="s">
        <v>31</v>
      </c>
      <c r="D70" s="1" t="str">
        <f t="shared" si="3"/>
        <v>MarsParticipation</v>
      </c>
      <c r="E70" s="6" t="s">
        <v>13</v>
      </c>
      <c r="F70" s="7">
        <v>60.400000000000013</v>
      </c>
      <c r="G70" s="8">
        <v>0</v>
      </c>
      <c r="H70" s="8">
        <v>9</v>
      </c>
      <c r="I70" s="8">
        <v>0</v>
      </c>
      <c r="K70" s="1" t="s">
        <v>7</v>
      </c>
      <c r="L70" s="1" t="str">
        <f t="shared" si="2"/>
        <v>Venus Fardar-MarsParticipation</v>
      </c>
    </row>
    <row r="71" spans="1:12" ht="15.6">
      <c r="A71" s="1" t="s">
        <v>16</v>
      </c>
      <c r="B71" s="1" t="s">
        <v>14</v>
      </c>
      <c r="C71" s="1" t="s">
        <v>31</v>
      </c>
      <c r="D71" s="1" t="str">
        <f t="shared" si="3"/>
        <v>Rahu Participation</v>
      </c>
      <c r="E71" s="6" t="s">
        <v>14</v>
      </c>
      <c r="F71" s="7">
        <v>60.720000000000013</v>
      </c>
      <c r="G71" s="8">
        <v>0</v>
      </c>
      <c r="H71" s="8">
        <v>3</v>
      </c>
      <c r="I71" s="8">
        <v>25.550280000000001</v>
      </c>
      <c r="K71" s="1" t="s">
        <v>7</v>
      </c>
      <c r="L71" s="1" t="str">
        <f t="shared" si="2"/>
        <v>Venus Fardar-Rahu Participation</v>
      </c>
    </row>
    <row r="72" spans="1:12" ht="15.6">
      <c r="A72" s="1" t="s">
        <v>16</v>
      </c>
      <c r="B72" s="1" t="s">
        <v>15</v>
      </c>
      <c r="C72" s="1" t="s">
        <v>31</v>
      </c>
      <c r="D72" s="1" t="str">
        <f t="shared" si="3"/>
        <v>KetuParticipation</v>
      </c>
      <c r="E72" s="6" t="s">
        <v>15</v>
      </c>
      <c r="F72" s="7">
        <v>60.933333333333344</v>
      </c>
      <c r="G72" s="8">
        <v>0</v>
      </c>
      <c r="H72" s="8">
        <v>2</v>
      </c>
      <c r="I72" s="8">
        <v>15.816840000000001</v>
      </c>
      <c r="K72" s="1" t="s">
        <v>7</v>
      </c>
      <c r="L72" s="1" t="str">
        <f t="shared" si="2"/>
        <v>Venus Fardar-KetuParticipation</v>
      </c>
    </row>
    <row r="73" spans="1:12" ht="15.6">
      <c r="A73" s="1" t="s">
        <v>16</v>
      </c>
      <c r="B73" s="1" t="s">
        <v>6</v>
      </c>
      <c r="C73" s="1" t="s">
        <v>31</v>
      </c>
      <c r="D73" s="1" t="str">
        <f t="shared" si="3"/>
        <v>SunParticipation</v>
      </c>
      <c r="E73" s="6" t="s">
        <v>6</v>
      </c>
      <c r="F73" s="7">
        <v>62.000000000000014</v>
      </c>
      <c r="G73" s="8">
        <v>1</v>
      </c>
      <c r="H73" s="8">
        <v>0</v>
      </c>
      <c r="I73" s="8">
        <v>25.550280000000001</v>
      </c>
      <c r="K73" s="1" t="s">
        <v>7</v>
      </c>
      <c r="L73" s="1" t="str">
        <f t="shared" si="2"/>
        <v>Venus Fardar-SunParticipation</v>
      </c>
    </row>
    <row r="74" spans="1:12" ht="15.6">
      <c r="A74" s="1" t="s">
        <v>17</v>
      </c>
      <c r="B74" s="1" t="s">
        <v>9</v>
      </c>
      <c r="C74" s="1" t="s">
        <v>31</v>
      </c>
      <c r="D74" s="1" t="str">
        <f t="shared" si="3"/>
        <v>MercuryParticipation</v>
      </c>
      <c r="E74" s="6" t="s">
        <v>9</v>
      </c>
      <c r="F74" s="7">
        <v>64.253333333333345</v>
      </c>
      <c r="G74" s="8">
        <v>2</v>
      </c>
      <c r="H74" s="8">
        <v>3</v>
      </c>
      <c r="I74" s="8">
        <v>0</v>
      </c>
      <c r="K74" s="1" t="s">
        <v>7</v>
      </c>
      <c r="L74" s="1" t="str">
        <f t="shared" si="2"/>
        <v>Mercury Fardar-MercuryParticipation</v>
      </c>
    </row>
    <row r="75" spans="1:12" ht="15.6">
      <c r="A75" s="1" t="s">
        <v>17</v>
      </c>
      <c r="B75" s="1" t="s">
        <v>10</v>
      </c>
      <c r="C75" s="1" t="s">
        <v>31</v>
      </c>
      <c r="D75" s="1" t="str">
        <f t="shared" si="3"/>
        <v>MoonParticipation</v>
      </c>
      <c r="E75" s="6" t="s">
        <v>10</v>
      </c>
      <c r="F75" s="7">
        <v>65.813333333333347</v>
      </c>
      <c r="G75" s="8">
        <v>1</v>
      </c>
      <c r="H75" s="8">
        <v>6</v>
      </c>
      <c r="I75" s="8">
        <v>21.90024</v>
      </c>
      <c r="K75" s="1" t="s">
        <v>7</v>
      </c>
      <c r="L75" s="1" t="str">
        <f t="shared" si="2"/>
        <v>Mercury Fardar-MoonParticipation</v>
      </c>
    </row>
    <row r="76" spans="1:12" ht="15.6">
      <c r="A76" s="1" t="s">
        <v>17</v>
      </c>
      <c r="B76" s="1" t="s">
        <v>11</v>
      </c>
      <c r="C76" s="1" t="s">
        <v>31</v>
      </c>
      <c r="D76" s="1" t="str">
        <f t="shared" si="3"/>
        <v>Saturn Participation</v>
      </c>
      <c r="E76" s="6" t="s">
        <v>11</v>
      </c>
      <c r="F76" s="7">
        <v>67.720000000000013</v>
      </c>
      <c r="G76" s="8">
        <v>1</v>
      </c>
      <c r="H76" s="8">
        <v>10</v>
      </c>
      <c r="I76" s="8">
        <v>27.983640000000001</v>
      </c>
      <c r="K76" s="1" t="s">
        <v>7</v>
      </c>
      <c r="L76" s="1" t="str">
        <f t="shared" si="2"/>
        <v>Mercury Fardar-Saturn Participation</v>
      </c>
    </row>
    <row r="77" spans="1:12" ht="15.6">
      <c r="A77" s="1" t="s">
        <v>17</v>
      </c>
      <c r="B77" s="1" t="s">
        <v>12</v>
      </c>
      <c r="C77" s="1" t="s">
        <v>31</v>
      </c>
      <c r="D77" s="1" t="str">
        <f t="shared" si="3"/>
        <v>JupiterParticipation</v>
      </c>
      <c r="E77" s="6" t="s">
        <v>12</v>
      </c>
      <c r="F77" s="7">
        <v>69.800000000000011</v>
      </c>
      <c r="G77" s="8">
        <v>2</v>
      </c>
      <c r="H77" s="8">
        <v>0</v>
      </c>
      <c r="I77" s="8">
        <v>29.200320000000001</v>
      </c>
      <c r="K77" s="1" t="s">
        <v>7</v>
      </c>
      <c r="L77" s="1" t="str">
        <f t="shared" si="2"/>
        <v>Mercury Fardar-JupiterParticipation</v>
      </c>
    </row>
    <row r="78" spans="1:12" ht="15.6">
      <c r="A78" s="1" t="s">
        <v>17</v>
      </c>
      <c r="B78" s="1" t="s">
        <v>13</v>
      </c>
      <c r="C78" s="1" t="s">
        <v>31</v>
      </c>
      <c r="D78" s="1" t="str">
        <f t="shared" si="3"/>
        <v>MarsParticipation</v>
      </c>
      <c r="E78" s="6" t="s">
        <v>13</v>
      </c>
      <c r="F78" s="7">
        <v>71.01333333333335</v>
      </c>
      <c r="G78" s="8">
        <v>1</v>
      </c>
      <c r="H78" s="8">
        <v>2</v>
      </c>
      <c r="I78" s="8">
        <v>15.816840000000001</v>
      </c>
      <c r="K78" s="1" t="s">
        <v>7</v>
      </c>
      <c r="L78" s="1" t="str">
        <f t="shared" si="2"/>
        <v>Mercury Fardar-MarsParticipation</v>
      </c>
    </row>
    <row r="79" spans="1:12" ht="15.6">
      <c r="A79" s="1" t="s">
        <v>17</v>
      </c>
      <c r="B79" s="1" t="s">
        <v>14</v>
      </c>
      <c r="C79" s="1" t="s">
        <v>31</v>
      </c>
      <c r="D79" s="1" t="str">
        <f t="shared" si="3"/>
        <v>Rahu Participation</v>
      </c>
      <c r="E79" s="6" t="s">
        <v>14</v>
      </c>
      <c r="F79" s="7">
        <v>71.533333333333346</v>
      </c>
      <c r="G79" s="8">
        <v>0</v>
      </c>
      <c r="H79" s="8">
        <v>6</v>
      </c>
      <c r="I79" s="8">
        <v>7.3000800000000003</v>
      </c>
      <c r="K79" s="1" t="s">
        <v>7</v>
      </c>
      <c r="L79" s="1" t="str">
        <f t="shared" si="2"/>
        <v>Mercury Fardar-Rahu Participation</v>
      </c>
    </row>
    <row r="80" spans="1:12" ht="15.6">
      <c r="A80" s="1" t="s">
        <v>17</v>
      </c>
      <c r="B80" s="1" t="s">
        <v>15</v>
      </c>
      <c r="C80" s="1" t="s">
        <v>31</v>
      </c>
      <c r="D80" s="1" t="str">
        <f t="shared" si="3"/>
        <v>KetuParticipation</v>
      </c>
      <c r="E80" s="6" t="s">
        <v>15</v>
      </c>
      <c r="F80" s="7">
        <v>71.88000000000001</v>
      </c>
      <c r="G80" s="8">
        <v>0</v>
      </c>
      <c r="H80" s="8">
        <v>4</v>
      </c>
      <c r="I80" s="8">
        <v>6.083400000000001</v>
      </c>
      <c r="K80" s="1" t="s">
        <v>7</v>
      </c>
      <c r="L80" s="1" t="str">
        <f t="shared" si="2"/>
        <v>Mercury Fardar-KetuParticipation</v>
      </c>
    </row>
    <row r="81" spans="1:12" ht="15.6">
      <c r="A81" s="1" t="s">
        <v>17</v>
      </c>
      <c r="B81" s="1" t="s">
        <v>6</v>
      </c>
      <c r="C81" s="1" t="s">
        <v>31</v>
      </c>
      <c r="D81" s="1" t="str">
        <f t="shared" si="3"/>
        <v>SunParticipation</v>
      </c>
      <c r="E81" s="6" t="s">
        <v>6</v>
      </c>
      <c r="F81" s="7">
        <v>73.613333333333344</v>
      </c>
      <c r="G81" s="8">
        <v>1</v>
      </c>
      <c r="H81" s="8">
        <v>8</v>
      </c>
      <c r="I81" s="8">
        <v>23.11692</v>
      </c>
      <c r="K81" s="1" t="s">
        <v>7</v>
      </c>
      <c r="L81" s="1" t="str">
        <f t="shared" si="2"/>
        <v>Mercury Fardar-SunParticipation</v>
      </c>
    </row>
    <row r="82" spans="1:12" ht="15.6">
      <c r="A82" s="1" t="s">
        <v>17</v>
      </c>
      <c r="B82" s="1" t="s">
        <v>8</v>
      </c>
      <c r="C82" s="1" t="s">
        <v>31</v>
      </c>
      <c r="D82" s="1" t="str">
        <f t="shared" si="3"/>
        <v>VenusParticipation</v>
      </c>
      <c r="E82" s="6" t="s">
        <v>8</v>
      </c>
      <c r="F82" s="7">
        <v>75.000000000000014</v>
      </c>
      <c r="G82" s="8">
        <v>1</v>
      </c>
      <c r="H82" s="8">
        <v>4</v>
      </c>
      <c r="I82" s="8">
        <v>20.683560000000003</v>
      </c>
      <c r="K82" s="1" t="s">
        <v>7</v>
      </c>
      <c r="L82" s="1" t="str">
        <f t="shared" si="2"/>
        <v>Mercury Fardar-VenusParticipation</v>
      </c>
    </row>
  </sheetData>
  <sheetProtection algorithmName="SHA-512" hashValue="OduCxzVLVjIDR31RBDXUKOPYTnkbR0qgca6ZEVoLM0XuE+JizOO42neFDKgqbWEU0MpmQZ2YBVtaUhxBQc08QQ==" saltValue="/pInM0uIWdi58h1tfp6ka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
  <sheetViews>
    <sheetView tabSelected="1" workbookViewId="0">
      <selection activeCell="B4" sqref="B4"/>
    </sheetView>
  </sheetViews>
  <sheetFormatPr defaultRowHeight="14.4"/>
  <cols>
    <col min="1" max="1" width="31.109375" bestFit="1" customWidth="1"/>
    <col min="2" max="2" width="31.33203125" bestFit="1" customWidth="1"/>
    <col min="3" max="3" width="15.44140625" customWidth="1"/>
    <col min="4" max="4" width="18.6640625" bestFit="1" customWidth="1"/>
  </cols>
  <sheetData>
    <row r="1" spans="1:6" ht="24.6">
      <c r="A1" s="16" t="s">
        <v>25</v>
      </c>
      <c r="B1" s="16"/>
      <c r="C1" s="16"/>
      <c r="D1" s="16"/>
      <c r="F1" s="15" t="str">
        <f>IF(F3=1,"Diurnal working","Nocturnal Working")</f>
        <v>Nocturnal Working</v>
      </c>
    </row>
    <row r="2" spans="1:6" ht="20.399999999999999">
      <c r="A2" s="10" t="s">
        <v>26</v>
      </c>
      <c r="B2" s="10" t="s">
        <v>27</v>
      </c>
      <c r="C2" s="10" t="s">
        <v>1</v>
      </c>
      <c r="D2" s="10" t="s">
        <v>28</v>
      </c>
    </row>
    <row r="3" spans="1:6" ht="21">
      <c r="A3" s="11">
        <v>18264</v>
      </c>
      <c r="B3" s="11">
        <v>44304</v>
      </c>
      <c r="C3" s="12">
        <f>(B3-A3)/365</f>
        <v>71.342465753424662</v>
      </c>
      <c r="D3" s="13">
        <v>0.14583333333333334</v>
      </c>
      <c r="F3">
        <v>2</v>
      </c>
    </row>
    <row r="4" spans="1:6" ht="21">
      <c r="A4" s="14"/>
      <c r="B4" s="14"/>
      <c r="C4" s="14"/>
      <c r="D4" s="14"/>
    </row>
    <row r="5" spans="1:6" ht="20.399999999999999">
      <c r="B5" s="19" t="s">
        <v>24</v>
      </c>
      <c r="C5" s="20"/>
    </row>
    <row r="6" spans="1:6" ht="20.399999999999999">
      <c r="B6" s="17" t="str">
        <f ca="1">INDEX(INDIRECT("'"&amp;IF(F3=1,"Diurnal working","Nocturnal Working")&amp;"'!L1:L82"),COUNTIF(INDIRECT("'"&amp;IF(F3=1,"Diurnal working","Nocturnal Working")&amp;"'!F2:F82"),"&lt;"&amp;C3)+2)</f>
        <v>Mercury Fardar-Rahu Participation</v>
      </c>
      <c r="C6" s="18"/>
    </row>
  </sheetData>
  <mergeCells count="3">
    <mergeCell ref="A1:D1"/>
    <mergeCell ref="B6:C6"/>
    <mergeCell ref="B5:C5"/>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moveWithCells="1">
                  <from>
                    <xdr:col>4</xdr:col>
                    <xdr:colOff>259080</xdr:colOff>
                    <xdr:row>1</xdr:row>
                    <xdr:rowOff>182880</xdr:rowOff>
                  </from>
                  <to>
                    <xdr:col>6</xdr:col>
                    <xdr:colOff>228600</xdr:colOff>
                    <xdr:row>2</xdr:row>
                    <xdr:rowOff>144780</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from>
                    <xdr:col>4</xdr:col>
                    <xdr:colOff>259080</xdr:colOff>
                    <xdr:row>2</xdr:row>
                    <xdr:rowOff>160020</xdr:rowOff>
                  </from>
                  <to>
                    <xdr:col>6</xdr:col>
                    <xdr:colOff>228600</xdr:colOff>
                    <xdr:row>3</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Diurnal working</vt:lpstr>
      <vt:lpstr>Nocturnal Working</vt:lpstr>
      <vt:lpstr>Result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c:creator>
  <cp:lastModifiedBy>AB</cp:lastModifiedBy>
  <dcterms:created xsi:type="dcterms:W3CDTF">2021-04-15T05:45:02Z</dcterms:created>
  <dcterms:modified xsi:type="dcterms:W3CDTF">2021-04-18T05:39:53Z</dcterms:modified>
</cp:coreProperties>
</file>